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'Arkusz1'!$A$1:$E$87</definedName>
  </definedNames>
  <calcPr fullCalcOnLoad="1"/>
</workbook>
</file>

<file path=xl/sharedStrings.xml><?xml version="1.0" encoding="utf-8"?>
<sst xmlns="http://schemas.openxmlformats.org/spreadsheetml/2006/main" count="153" uniqueCount="57">
  <si>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</si>
  <si>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</si>
  <si>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</si>
  <si>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</si>
  <si>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</si>
  <si>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</si>
  <si>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</si>
  <si>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</si>
  <si>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</si>
  <si>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</si>
  <si>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</si>
  <si>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</si>
  <si>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</si>
  <si>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</si>
  <si>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</si>
  <si>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</si>
  <si>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</si>
  <si>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</si>
  <si>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</si>
  <si>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</si>
  <si>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</si>
  <si>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</si>
  <si>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</si>
  <si>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</si>
  <si>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</si>
  <si>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</si>
  <si>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</si>
  <si>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</si>
  <si>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</si>
  <si>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</si>
  <si>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</si>
  <si>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</si>
  <si>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</si>
  <si>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</si>
  <si>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</si>
  <si>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</si>
  <si>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</si>
  <si>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</si>
  <si>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</si>
  <si>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</si>
  <si>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</si>
  <si>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</si>
  <si>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</si>
  <si>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</si>
  <si>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</si>
  <si>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</si>
  <si>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</si>
  <si>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</si>
  <si>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</si>
  <si>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</si>
  <si>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</si>
  <si>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</si>
  <si>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</si>
  <si>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Załącznik nr 4 do Zarządzenia Nr 40/2023
Burmistrza Miasta i Gminy Kępno z dnia 31 marca 2023 roku
w sprawie zmian w budżecie Gminy Kępno na 2023 r.</t>
  </si>
  <si>
    <t xml:space="preserve">* wpływy na świadczenie 300 zł + obsługę zadania   -                                                                          36 822,00 zł,                                                                                         *  wpływy na świadczenia z art. 13 ustawy z dnia 12 marca 2022 r. - 293 248,00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714,29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</si>
  <si>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wydatki na obsługę zadania dot. nadawania numerów PESEL - 597,04 zł                                                                                               * wydatki na obsługę zadania dot.  świadczenie z art. 13 ustawy z dnia 12 marca 2022 r. - 1 043,13 zł</t>
  </si>
  <si>
    <t xml:space="preserve">* wydatki na obsługę zadania dot. nadawania numerów PESEL - 117,25 zł                                                                               * wydatki na obsługę zadania dot.  świadczenie z art. 13 ustawy z dnia 12 marca 2022 r.  - 204,87 zł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</si>
</sst>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6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2" fillId="0" borderId="36" xfId="0" applyNumberFormat="1" applyFont="1" applyBorder="1" applyAlignment="1">
      <alignment horizontal="right" vertical="top"/>
    </xf>
    <xf numFmtId="49" fontId="6" fillId="0" borderId="37" xfId="0" applyNumberFormat="1" applyFont="1" applyBorder="1" applyAlignment="1" applyProtection="1">
      <alignment horizontal="center" vertical="top" wrapText="1"/>
      <protection locked="0"/>
    </xf>
    <xf numFmtId="49" fontId="6" fillId="0" borderId="37" xfId="0" applyNumberFormat="1" applyFont="1" applyBorder="1" applyAlignment="1" applyProtection="1">
      <alignment horizontal="left" vertical="top" wrapText="1"/>
      <protection locked="0"/>
    </xf>
    <xf numFmtId="44" fontId="1" fillId="0" borderId="38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39" xfId="0" applyNumberFormat="1" applyFont="1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2" fillId="0" borderId="42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49" fontId="6" fillId="0" borderId="44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="60" zoomScalePageLayoutView="0" workbookViewId="0" topLeftCell="A21">
      <selection activeCell="D73" sqref="D73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3" width="10.57421875" style="6" customWidth="1"/>
    <col min="4" max="4" width="59.00390625" style="4" customWidth="1"/>
    <col min="5" max="5" width="28.140625" style="4" customWidth="1"/>
  </cols>
  <sheetData>
    <row r="1" spans="1:11" ht="47.25" customHeight="1">
      <c r="A1" s="117" t="s">
        <v>53</v>
      </c>
      <c r="B1" s="118"/>
      <c r="C1" s="118"/>
      <c r="D1" s="118"/>
      <c r="E1" s="118"/>
      <c r="G1" s="34"/>
      <c r="K1" s="34"/>
    </row>
    <row r="2" spans="5:6" ht="14.25" customHeight="1">
      <c r="E2" s="5"/>
      <c r="F2" s="1"/>
    </row>
    <row r="3" spans="1:6" ht="86.25" customHeight="1">
      <c r="A3" s="115" t="s">
        <v>34</v>
      </c>
      <c r="B3" s="116"/>
      <c r="C3" s="116"/>
      <c r="D3" s="116"/>
      <c r="E3" s="116"/>
      <c r="F3" s="1"/>
    </row>
    <row r="4" ht="13.5" thickBot="1"/>
    <row r="5" spans="1:5" ht="16.5" thickBot="1">
      <c r="A5" s="119" t="s">
        <v>8</v>
      </c>
      <c r="B5" s="120"/>
      <c r="C5" s="120"/>
      <c r="D5" s="120"/>
      <c r="E5" s="121"/>
    </row>
    <row r="6" ht="13.5" thickBot="1"/>
    <row r="7" spans="1:5" s="2" customFormat="1" ht="16.5" thickBot="1">
      <c r="A7" s="12" t="s">
        <v>5</v>
      </c>
      <c r="B7" s="13" t="s">
        <v>6</v>
      </c>
      <c r="C7" s="9" t="s">
        <v>1</v>
      </c>
      <c r="D7" s="13" t="s">
        <v>2</v>
      </c>
      <c r="E7" s="8" t="s">
        <v>0</v>
      </c>
    </row>
    <row r="8" spans="1:5" s="2" customFormat="1" ht="15.75">
      <c r="A8" s="19">
        <v>758</v>
      </c>
      <c r="B8" s="19" t="s">
        <v>4</v>
      </c>
      <c r="C8" s="20" t="s">
        <v>4</v>
      </c>
      <c r="D8" s="79" t="s">
        <v>36</v>
      </c>
      <c r="E8" s="21">
        <f>SUM(E9)</f>
        <v>878444</v>
      </c>
    </row>
    <row r="9" spans="1:5" s="36" customFormat="1" ht="15">
      <c r="A9" s="22"/>
      <c r="B9" s="22">
        <v>75814</v>
      </c>
      <c r="C9" s="35"/>
      <c r="D9" s="80" t="s">
        <v>37</v>
      </c>
      <c r="E9" s="30">
        <f>SUM(E10)</f>
        <v>878444</v>
      </c>
    </row>
    <row r="10" spans="1:5" s="36" customFormat="1" ht="45">
      <c r="A10" s="37"/>
      <c r="B10" s="33"/>
      <c r="C10" s="38" t="s">
        <v>21</v>
      </c>
      <c r="D10" s="39" t="s">
        <v>22</v>
      </c>
      <c r="E10" s="25">
        <v>878444</v>
      </c>
    </row>
    <row r="11" spans="1:5" s="36" customFormat="1" ht="112.5" customHeight="1" thickBot="1">
      <c r="A11" s="40"/>
      <c r="B11" s="41"/>
      <c r="C11" s="42" t="s">
        <v>4</v>
      </c>
      <c r="D11" s="81" t="s">
        <v>38</v>
      </c>
      <c r="E11" s="43" t="s">
        <v>4</v>
      </c>
    </row>
    <row r="12" spans="1:5" s="2" customFormat="1" ht="15.75">
      <c r="A12" s="19">
        <v>801</v>
      </c>
      <c r="B12" s="19" t="s">
        <v>4</v>
      </c>
      <c r="C12" s="20" t="s">
        <v>4</v>
      </c>
      <c r="D12" s="67" t="s">
        <v>10</v>
      </c>
      <c r="E12" s="21">
        <f>SUM(E13)</f>
        <v>13800</v>
      </c>
    </row>
    <row r="13" spans="1:5" s="36" customFormat="1" ht="15">
      <c r="A13" s="22"/>
      <c r="B13" s="22">
        <v>80195</v>
      </c>
      <c r="C13" s="35"/>
      <c r="D13" s="68" t="s">
        <v>7</v>
      </c>
      <c r="E13" s="30">
        <f>SUM(E14)</f>
        <v>13800</v>
      </c>
    </row>
    <row r="14" spans="1:5" s="36" customFormat="1" ht="45">
      <c r="A14" s="37"/>
      <c r="B14" s="33"/>
      <c r="C14" s="38" t="s">
        <v>21</v>
      </c>
      <c r="D14" s="39" t="s">
        <v>22</v>
      </c>
      <c r="E14" s="25">
        <v>13800</v>
      </c>
    </row>
    <row r="15" spans="1:5" s="36" customFormat="1" ht="35.25" customHeight="1" thickBot="1">
      <c r="A15" s="40"/>
      <c r="B15" s="41"/>
      <c r="C15" s="42" t="s">
        <v>4</v>
      </c>
      <c r="D15" s="69" t="s">
        <v>19</v>
      </c>
      <c r="E15" s="43" t="s">
        <v>4</v>
      </c>
    </row>
    <row r="16" spans="1:5" s="2" customFormat="1" ht="15.75">
      <c r="A16" s="15">
        <v>852</v>
      </c>
      <c r="B16" s="15" t="s">
        <v>4</v>
      </c>
      <c r="C16" s="16" t="s">
        <v>4</v>
      </c>
      <c r="D16" s="70" t="s">
        <v>14</v>
      </c>
      <c r="E16" s="17">
        <f>SUM(E17)</f>
        <v>330784.29</v>
      </c>
    </row>
    <row r="17" spans="1:5" s="36" customFormat="1" ht="15">
      <c r="A17" s="75"/>
      <c r="B17" s="75">
        <v>85231</v>
      </c>
      <c r="C17" s="76"/>
      <c r="D17" s="77" t="s">
        <v>13</v>
      </c>
      <c r="E17" s="28">
        <f>SUM(E18)</f>
        <v>330784.29</v>
      </c>
    </row>
    <row r="18" spans="1:5" s="36" customFormat="1" ht="45">
      <c r="A18" s="32"/>
      <c r="B18" s="22"/>
      <c r="C18" s="47" t="s">
        <v>21</v>
      </c>
      <c r="D18" s="62" t="s">
        <v>22</v>
      </c>
      <c r="E18" s="23">
        <v>330784.29</v>
      </c>
    </row>
    <row r="19" spans="1:5" s="36" customFormat="1" ht="107.25" customHeight="1" thickBot="1">
      <c r="A19" s="40"/>
      <c r="B19" s="41"/>
      <c r="C19" s="42" t="s">
        <v>4</v>
      </c>
      <c r="D19" s="69" t="s">
        <v>54</v>
      </c>
      <c r="E19" s="43" t="s">
        <v>4</v>
      </c>
    </row>
    <row r="20" spans="1:5" s="2" customFormat="1" ht="15.75">
      <c r="A20" s="15">
        <v>855</v>
      </c>
      <c r="B20" s="15" t="s">
        <v>4</v>
      </c>
      <c r="C20" s="16" t="s">
        <v>4</v>
      </c>
      <c r="D20" s="70" t="s">
        <v>17</v>
      </c>
      <c r="E20" s="17">
        <f>SUM(E21)</f>
        <v>58703.84</v>
      </c>
    </row>
    <row r="21" spans="1:5" s="36" customFormat="1" ht="15">
      <c r="A21" s="22"/>
      <c r="B21" s="22">
        <v>85595</v>
      </c>
      <c r="C21" s="35"/>
      <c r="D21" s="68" t="s">
        <v>7</v>
      </c>
      <c r="E21" s="30">
        <f>SUM(E22)</f>
        <v>58703.84</v>
      </c>
    </row>
    <row r="22" spans="1:5" s="36" customFormat="1" ht="45">
      <c r="A22" s="37"/>
      <c r="B22" s="33"/>
      <c r="C22" s="38" t="s">
        <v>21</v>
      </c>
      <c r="D22" s="39" t="s">
        <v>22</v>
      </c>
      <c r="E22" s="25">
        <v>58703.84</v>
      </c>
    </row>
    <row r="23" spans="1:5" s="36" customFormat="1" ht="15.75" thickBot="1">
      <c r="A23" s="44"/>
      <c r="B23" s="29"/>
      <c r="C23" s="45" t="s">
        <v>4</v>
      </c>
      <c r="D23" s="71" t="s">
        <v>18</v>
      </c>
      <c r="E23" s="24" t="s">
        <v>4</v>
      </c>
    </row>
    <row r="24" spans="1:5" s="3" customFormat="1" ht="16.5" thickBot="1">
      <c r="A24" s="14"/>
      <c r="B24" s="14"/>
      <c r="C24" s="7"/>
      <c r="D24" s="72" t="s">
        <v>11</v>
      </c>
      <c r="E24" s="18">
        <f>SUM(E12,E16,E20,E8)</f>
        <v>1281732.13</v>
      </c>
    </row>
    <row r="25" spans="1:5" s="36" customFormat="1" ht="15">
      <c r="A25" s="46"/>
      <c r="B25" s="46"/>
      <c r="C25" s="47"/>
      <c r="D25" s="73"/>
      <c r="E25" s="48" t="s">
        <v>51</v>
      </c>
    </row>
    <row r="26" spans="1:5" s="36" customFormat="1" ht="15.75" thickBot="1">
      <c r="A26" s="49"/>
      <c r="B26" s="49"/>
      <c r="C26" s="42"/>
      <c r="D26" s="74"/>
      <c r="E26" s="50"/>
    </row>
    <row r="27" spans="1:5" ht="16.5" thickBot="1">
      <c r="A27" s="122" t="s">
        <v>9</v>
      </c>
      <c r="B27" s="123"/>
      <c r="C27" s="123"/>
      <c r="D27" s="123"/>
      <c r="E27" s="124"/>
    </row>
    <row r="28" spans="1:5" ht="16.5" thickBot="1">
      <c r="A28" s="7"/>
      <c r="B28"/>
      <c r="C28" s="4"/>
      <c r="E28"/>
    </row>
    <row r="29" spans="1:5" s="2" customFormat="1" ht="16.5" thickBot="1">
      <c r="A29" s="12" t="s">
        <v>5</v>
      </c>
      <c r="B29" s="13" t="s">
        <v>6</v>
      </c>
      <c r="C29" s="9" t="s">
        <v>1</v>
      </c>
      <c r="D29" s="13" t="s">
        <v>2</v>
      </c>
      <c r="E29" s="8" t="s">
        <v>0</v>
      </c>
    </row>
    <row r="30" spans="1:5" s="2" customFormat="1" ht="15.75">
      <c r="A30" s="27">
        <v>801</v>
      </c>
      <c r="B30" s="15" t="s">
        <v>4</v>
      </c>
      <c r="C30" s="16" t="s">
        <v>4</v>
      </c>
      <c r="D30" s="96" t="s">
        <v>10</v>
      </c>
      <c r="E30" s="17">
        <f>SUM(E31,E38,E45,E52,E58)</f>
        <v>892244</v>
      </c>
    </row>
    <row r="31" spans="1:5" s="36" customFormat="1" ht="135">
      <c r="A31" s="33"/>
      <c r="B31" s="75">
        <v>80101</v>
      </c>
      <c r="C31" s="35"/>
      <c r="D31" s="80" t="s">
        <v>42</v>
      </c>
      <c r="E31" s="30">
        <f>SUM(E32:E37)</f>
        <v>529332.9400000001</v>
      </c>
    </row>
    <row r="32" spans="1:5" s="36" customFormat="1" ht="30">
      <c r="A32" s="22"/>
      <c r="B32" s="26"/>
      <c r="C32" s="38" t="s">
        <v>25</v>
      </c>
      <c r="D32" s="82" t="s">
        <v>27</v>
      </c>
      <c r="E32" s="25">
        <v>31837.38</v>
      </c>
    </row>
    <row r="33" spans="1:5" s="36" customFormat="1" ht="32.25" customHeight="1">
      <c r="A33" s="22"/>
      <c r="B33" s="26"/>
      <c r="C33" s="38" t="s">
        <v>26</v>
      </c>
      <c r="D33" s="82" t="s">
        <v>28</v>
      </c>
      <c r="E33" s="25">
        <v>9438.41</v>
      </c>
    </row>
    <row r="34" spans="1:5" s="36" customFormat="1" ht="30">
      <c r="A34" s="51"/>
      <c r="B34" s="52"/>
      <c r="C34" s="98" t="s">
        <v>23</v>
      </c>
      <c r="D34" s="99" t="s">
        <v>24</v>
      </c>
      <c r="E34" s="28">
        <v>57674.81</v>
      </c>
    </row>
    <row r="35" spans="1:5" s="36" customFormat="1" ht="30">
      <c r="A35" s="51"/>
      <c r="B35" s="52"/>
      <c r="C35" s="98" t="s">
        <v>43</v>
      </c>
      <c r="D35" s="99" t="s">
        <v>44</v>
      </c>
      <c r="E35" s="28">
        <v>325524.59</v>
      </c>
    </row>
    <row r="36" spans="1:5" s="36" customFormat="1" ht="47.25" customHeight="1">
      <c r="A36" s="51"/>
      <c r="B36" s="52"/>
      <c r="C36" s="98" t="s">
        <v>29</v>
      </c>
      <c r="D36" s="99" t="s">
        <v>30</v>
      </c>
      <c r="E36" s="28">
        <v>80169.84</v>
      </c>
    </row>
    <row r="37" spans="1:5" s="36" customFormat="1" ht="30">
      <c r="A37" s="100"/>
      <c r="B37" s="100"/>
      <c r="C37" s="98" t="s">
        <v>45</v>
      </c>
      <c r="D37" s="99" t="s">
        <v>46</v>
      </c>
      <c r="E37" s="28">
        <v>24687.91</v>
      </c>
    </row>
    <row r="38" spans="1:5" s="36" customFormat="1" ht="135">
      <c r="A38" s="22"/>
      <c r="B38" s="75">
        <v>80104</v>
      </c>
      <c r="C38" s="35"/>
      <c r="D38" s="80" t="s">
        <v>47</v>
      </c>
      <c r="E38" s="30">
        <f>SUM(E39:E44)</f>
        <v>165660.27999999997</v>
      </c>
    </row>
    <row r="39" spans="1:5" s="36" customFormat="1" ht="30">
      <c r="A39" s="22"/>
      <c r="B39" s="26"/>
      <c r="C39" s="38" t="s">
        <v>25</v>
      </c>
      <c r="D39" s="82" t="s">
        <v>27</v>
      </c>
      <c r="E39" s="25">
        <v>51550</v>
      </c>
    </row>
    <row r="40" spans="1:5" s="36" customFormat="1" ht="32.25" customHeight="1">
      <c r="A40" s="22"/>
      <c r="B40" s="26"/>
      <c r="C40" s="38" t="s">
        <v>26</v>
      </c>
      <c r="D40" s="82" t="s">
        <v>28</v>
      </c>
      <c r="E40" s="25">
        <v>700</v>
      </c>
    </row>
    <row r="41" spans="1:5" s="10" customFormat="1" ht="30">
      <c r="A41" s="22"/>
      <c r="B41" s="26"/>
      <c r="C41" s="98" t="s">
        <v>23</v>
      </c>
      <c r="D41" s="99" t="s">
        <v>24</v>
      </c>
      <c r="E41" s="28">
        <v>57979.56</v>
      </c>
    </row>
    <row r="42" spans="1:5" s="36" customFormat="1" ht="30">
      <c r="A42" s="51"/>
      <c r="B42" s="52"/>
      <c r="C42" s="98" t="s">
        <v>43</v>
      </c>
      <c r="D42" s="99" t="s">
        <v>44</v>
      </c>
      <c r="E42" s="28">
        <v>29366.75</v>
      </c>
    </row>
    <row r="43" spans="1:5" s="36" customFormat="1" ht="48.75" customHeight="1">
      <c r="A43" s="51"/>
      <c r="B43" s="52"/>
      <c r="C43" s="98" t="s">
        <v>29</v>
      </c>
      <c r="D43" s="99" t="s">
        <v>30</v>
      </c>
      <c r="E43" s="28">
        <v>16757.36</v>
      </c>
    </row>
    <row r="44" spans="1:5" s="36" customFormat="1" ht="30">
      <c r="A44" s="51"/>
      <c r="B44" s="100"/>
      <c r="C44" s="101" t="s">
        <v>45</v>
      </c>
      <c r="D44" s="99" t="s">
        <v>46</v>
      </c>
      <c r="E44" s="28">
        <v>9306.61</v>
      </c>
    </row>
    <row r="45" spans="1:5" s="36" customFormat="1" ht="135">
      <c r="A45" s="22"/>
      <c r="B45" s="26">
        <v>80107</v>
      </c>
      <c r="C45" s="35"/>
      <c r="D45" s="107" t="s">
        <v>49</v>
      </c>
      <c r="E45" s="55">
        <f>SUM(E46:E49)</f>
        <v>14486</v>
      </c>
    </row>
    <row r="46" spans="1:5" s="10" customFormat="1" ht="30">
      <c r="A46" s="32"/>
      <c r="B46" s="33"/>
      <c r="C46" s="101" t="s">
        <v>25</v>
      </c>
      <c r="D46" s="99" t="s">
        <v>27</v>
      </c>
      <c r="E46" s="28">
        <v>651</v>
      </c>
    </row>
    <row r="47" spans="1:5" s="36" customFormat="1" ht="32.25" customHeight="1">
      <c r="A47" s="22"/>
      <c r="B47" s="26"/>
      <c r="C47" s="38" t="s">
        <v>26</v>
      </c>
      <c r="D47" s="82" t="s">
        <v>28</v>
      </c>
      <c r="E47" s="25">
        <v>580</v>
      </c>
    </row>
    <row r="48" spans="1:5" s="36" customFormat="1" ht="30">
      <c r="A48" s="108"/>
      <c r="B48" s="51"/>
      <c r="C48" s="101" t="s">
        <v>43</v>
      </c>
      <c r="D48" s="99" t="s">
        <v>44</v>
      </c>
      <c r="E48" s="28">
        <v>10925</v>
      </c>
    </row>
    <row r="49" spans="1:5" s="36" customFormat="1" ht="30">
      <c r="A49" s="100"/>
      <c r="B49" s="102"/>
      <c r="C49" s="101" t="s">
        <v>29</v>
      </c>
      <c r="D49" s="99" t="s">
        <v>30</v>
      </c>
      <c r="E49" s="28">
        <v>2330</v>
      </c>
    </row>
    <row r="50" spans="1:5" s="36" customFormat="1" ht="15">
      <c r="A50" s="46"/>
      <c r="B50" s="46"/>
      <c r="C50" s="47"/>
      <c r="D50" s="103"/>
      <c r="E50" s="48" t="s">
        <v>48</v>
      </c>
    </row>
    <row r="51" spans="1:5" s="36" customFormat="1" ht="15">
      <c r="A51" s="104"/>
      <c r="B51" s="104"/>
      <c r="C51" s="45"/>
      <c r="D51" s="105"/>
      <c r="E51" s="106"/>
    </row>
    <row r="52" spans="1:5" s="36" customFormat="1" ht="136.5" customHeight="1">
      <c r="A52" s="22"/>
      <c r="B52" s="97">
        <v>80148</v>
      </c>
      <c r="C52" s="35"/>
      <c r="D52" s="80" t="s">
        <v>50</v>
      </c>
      <c r="E52" s="30">
        <f>SUM(E53:E57)</f>
        <v>16799.91</v>
      </c>
    </row>
    <row r="53" spans="1:5" s="36" customFormat="1" ht="30">
      <c r="A53" s="32"/>
      <c r="B53" s="33"/>
      <c r="C53" s="38" t="s">
        <v>25</v>
      </c>
      <c r="D53" s="82" t="s">
        <v>27</v>
      </c>
      <c r="E53" s="25">
        <v>1588.24</v>
      </c>
    </row>
    <row r="54" spans="1:5" s="10" customFormat="1" ht="31.5" customHeight="1">
      <c r="A54" s="22"/>
      <c r="B54" s="26"/>
      <c r="C54" s="101" t="s">
        <v>26</v>
      </c>
      <c r="D54" s="99" t="s">
        <v>28</v>
      </c>
      <c r="E54" s="28">
        <v>1156.69</v>
      </c>
    </row>
    <row r="55" spans="1:5" s="36" customFormat="1" ht="30">
      <c r="A55" s="108"/>
      <c r="B55" s="51"/>
      <c r="C55" s="101" t="s">
        <v>23</v>
      </c>
      <c r="D55" s="99" t="s">
        <v>24</v>
      </c>
      <c r="E55" s="28">
        <v>9155.52</v>
      </c>
    </row>
    <row r="56" spans="1:5" s="36" customFormat="1" ht="50.25" customHeight="1">
      <c r="A56" s="108"/>
      <c r="B56" s="51"/>
      <c r="C56" s="101" t="s">
        <v>29</v>
      </c>
      <c r="D56" s="99" t="s">
        <v>30</v>
      </c>
      <c r="E56" s="28">
        <v>1749.59</v>
      </c>
    </row>
    <row r="57" spans="1:5" s="36" customFormat="1" ht="30">
      <c r="A57" s="108"/>
      <c r="B57" s="100"/>
      <c r="C57" s="101" t="s">
        <v>45</v>
      </c>
      <c r="D57" s="99" t="s">
        <v>46</v>
      </c>
      <c r="E57" s="28">
        <v>3149.87</v>
      </c>
    </row>
    <row r="58" spans="1:5" s="10" customFormat="1" ht="15">
      <c r="A58" s="22"/>
      <c r="B58" s="26">
        <v>80195</v>
      </c>
      <c r="C58" s="53"/>
      <c r="D58" s="54" t="s">
        <v>12</v>
      </c>
      <c r="E58" s="55">
        <f>SUM(E59:E61)</f>
        <v>165964.87</v>
      </c>
    </row>
    <row r="59" spans="1:5" s="36" customFormat="1" ht="30">
      <c r="A59" s="22"/>
      <c r="B59" s="56"/>
      <c r="C59" s="57" t="s">
        <v>31</v>
      </c>
      <c r="D59" s="58" t="s">
        <v>32</v>
      </c>
      <c r="E59" s="30">
        <v>13800</v>
      </c>
    </row>
    <row r="60" spans="1:5" s="36" customFormat="1" ht="30">
      <c r="A60" s="22"/>
      <c r="B60" s="22"/>
      <c r="C60" s="45" t="s">
        <v>4</v>
      </c>
      <c r="D60" s="87" t="s">
        <v>15</v>
      </c>
      <c r="E60" s="88" t="s">
        <v>4</v>
      </c>
    </row>
    <row r="61" spans="1:5" s="10" customFormat="1" ht="31.5" customHeight="1" thickBot="1">
      <c r="A61" s="41"/>
      <c r="B61" s="63"/>
      <c r="C61" s="125" t="s">
        <v>26</v>
      </c>
      <c r="D61" s="126" t="s">
        <v>28</v>
      </c>
      <c r="E61" s="113">
        <v>152164.87</v>
      </c>
    </row>
    <row r="62" spans="1:5" s="36" customFormat="1" ht="120.75" customHeight="1" hidden="1" thickBot="1">
      <c r="A62" s="41"/>
      <c r="B62" s="49"/>
      <c r="C62" s="59" t="s">
        <v>4</v>
      </c>
      <c r="D62" s="60" t="s">
        <v>33</v>
      </c>
      <c r="E62" s="61" t="s">
        <v>4</v>
      </c>
    </row>
    <row r="63" spans="1:5" s="2" customFormat="1" ht="15.75">
      <c r="A63" s="15">
        <v>852</v>
      </c>
      <c r="B63" s="15" t="s">
        <v>4</v>
      </c>
      <c r="C63" s="16" t="s">
        <v>4</v>
      </c>
      <c r="D63" s="70" t="s">
        <v>14</v>
      </c>
      <c r="E63" s="17">
        <f>SUM(E64,)</f>
        <v>330784.29</v>
      </c>
    </row>
    <row r="64" spans="1:5" s="36" customFormat="1" ht="15">
      <c r="A64" s="22"/>
      <c r="B64" s="22">
        <v>85231</v>
      </c>
      <c r="C64" s="35"/>
      <c r="D64" s="68" t="s">
        <v>13</v>
      </c>
      <c r="E64" s="30">
        <f>SUM(E65:E74)</f>
        <v>330784.29</v>
      </c>
    </row>
    <row r="65" spans="1:5" s="36" customFormat="1" ht="30">
      <c r="A65" s="37"/>
      <c r="B65" s="33"/>
      <c r="C65" s="38" t="s">
        <v>39</v>
      </c>
      <c r="D65" s="82" t="s">
        <v>40</v>
      </c>
      <c r="E65" s="25">
        <v>292000</v>
      </c>
    </row>
    <row r="66" spans="1:5" s="36" customFormat="1" ht="30">
      <c r="A66" s="32"/>
      <c r="B66" s="22"/>
      <c r="C66" s="47" t="s">
        <v>4</v>
      </c>
      <c r="D66" s="83" t="s">
        <v>41</v>
      </c>
      <c r="E66" s="84" t="s">
        <v>4</v>
      </c>
    </row>
    <row r="67" spans="1:5" s="36" customFormat="1" ht="33.75" customHeight="1">
      <c r="A67" s="51"/>
      <c r="C67" s="57" t="s">
        <v>31</v>
      </c>
      <c r="D67" s="85" t="s">
        <v>32</v>
      </c>
      <c r="E67" s="30">
        <v>36000</v>
      </c>
    </row>
    <row r="68" spans="1:5" s="36" customFormat="1" ht="15">
      <c r="A68" s="32"/>
      <c r="B68" s="32"/>
      <c r="C68" s="86" t="s">
        <v>4</v>
      </c>
      <c r="D68" s="87" t="s">
        <v>16</v>
      </c>
      <c r="E68" s="88" t="s">
        <v>4</v>
      </c>
    </row>
    <row r="69" spans="1:5" s="10" customFormat="1" ht="30">
      <c r="A69" s="22"/>
      <c r="B69" s="46"/>
      <c r="C69" s="89" t="s">
        <v>25</v>
      </c>
      <c r="D69" s="85" t="s">
        <v>27</v>
      </c>
      <c r="E69" s="30">
        <v>822</v>
      </c>
    </row>
    <row r="70" spans="1:5" s="10" customFormat="1" ht="15">
      <c r="A70" s="22"/>
      <c r="B70" s="46"/>
      <c r="C70" s="90"/>
      <c r="D70" s="91" t="s">
        <v>35</v>
      </c>
      <c r="E70" s="88" t="s">
        <v>4</v>
      </c>
    </row>
    <row r="71" spans="1:5" s="10" customFormat="1" ht="30">
      <c r="A71" s="22"/>
      <c r="B71" s="46"/>
      <c r="C71" s="89" t="s">
        <v>23</v>
      </c>
      <c r="D71" s="85" t="s">
        <v>24</v>
      </c>
      <c r="E71" s="30">
        <v>1640.17</v>
      </c>
    </row>
    <row r="72" spans="1:5" s="10" customFormat="1" ht="63" customHeight="1">
      <c r="A72" s="22"/>
      <c r="B72" s="46"/>
      <c r="C72" s="90"/>
      <c r="D72" s="91" t="s">
        <v>55</v>
      </c>
      <c r="E72" s="88"/>
    </row>
    <row r="73" spans="1:5" s="10" customFormat="1" ht="30">
      <c r="A73" s="22"/>
      <c r="B73" s="46"/>
      <c r="C73" s="92" t="s">
        <v>29</v>
      </c>
      <c r="D73" s="93" t="s">
        <v>30</v>
      </c>
      <c r="E73" s="55">
        <v>322.12</v>
      </c>
    </row>
    <row r="74" spans="1:5" s="10" customFormat="1" ht="60.75" thickBot="1">
      <c r="A74" s="41"/>
      <c r="B74" s="49"/>
      <c r="C74" s="94"/>
      <c r="D74" s="95" t="s">
        <v>56</v>
      </c>
      <c r="E74" s="61" t="s">
        <v>4</v>
      </c>
    </row>
    <row r="75" spans="1:5" s="2" customFormat="1" ht="15.75">
      <c r="A75" s="27">
        <v>855</v>
      </c>
      <c r="B75" s="15" t="s">
        <v>4</v>
      </c>
      <c r="C75" s="16" t="s">
        <v>4</v>
      </c>
      <c r="D75" s="70" t="s">
        <v>17</v>
      </c>
      <c r="E75" s="17">
        <f>SUM(E76)</f>
        <v>58703.840000000004</v>
      </c>
    </row>
    <row r="76" spans="1:5" s="10" customFormat="1" ht="30">
      <c r="A76" s="33"/>
      <c r="B76" s="26">
        <v>85595</v>
      </c>
      <c r="C76" s="53"/>
      <c r="D76" s="54" t="s">
        <v>20</v>
      </c>
      <c r="E76" s="55">
        <f>SUM(E77:E80)</f>
        <v>58703.840000000004</v>
      </c>
    </row>
    <row r="77" spans="1:5" s="36" customFormat="1" ht="30">
      <c r="A77" s="22"/>
      <c r="B77" s="26"/>
      <c r="C77" s="114" t="s">
        <v>31</v>
      </c>
      <c r="D77" s="58" t="s">
        <v>32</v>
      </c>
      <c r="E77" s="30">
        <v>57197.8</v>
      </c>
    </row>
    <row r="78" spans="1:5" s="10" customFormat="1" ht="30" hidden="1">
      <c r="A78" s="22"/>
      <c r="B78" s="22"/>
      <c r="C78" s="78" t="s">
        <v>23</v>
      </c>
      <c r="D78" s="66" t="s">
        <v>24</v>
      </c>
      <c r="E78" s="28">
        <v>0</v>
      </c>
    </row>
    <row r="79" spans="1:5" s="10" customFormat="1" ht="30" hidden="1">
      <c r="A79" s="29"/>
      <c r="B79" s="29"/>
      <c r="C79" s="65" t="s">
        <v>29</v>
      </c>
      <c r="D79" s="64" t="s">
        <v>30</v>
      </c>
      <c r="E79" s="30">
        <v>0</v>
      </c>
    </row>
    <row r="80" spans="1:5" s="10" customFormat="1" ht="30.75" thickBot="1">
      <c r="A80" s="41"/>
      <c r="B80" s="49"/>
      <c r="C80" s="111" t="s">
        <v>25</v>
      </c>
      <c r="D80" s="112" t="s">
        <v>27</v>
      </c>
      <c r="E80" s="113">
        <v>1506.04</v>
      </c>
    </row>
    <row r="81" spans="1:5" s="3" customFormat="1" ht="16.5" thickBot="1">
      <c r="A81" s="14"/>
      <c r="B81" s="14"/>
      <c r="C81" s="7"/>
      <c r="D81" s="109" t="s">
        <v>3</v>
      </c>
      <c r="E81" s="110">
        <f>SUM(E30,E63,E75)</f>
        <v>1281732.1300000001</v>
      </c>
    </row>
    <row r="82" ht="15">
      <c r="E82" s="48" t="s">
        <v>4</v>
      </c>
    </row>
    <row r="84" ht="12.75">
      <c r="E84" s="31"/>
    </row>
    <row r="87" ht="15">
      <c r="E87" s="48" t="s">
        <v>52</v>
      </c>
    </row>
  </sheetData>
  <sheetProtection/>
  <mergeCells count="4">
    <mergeCell ref="A3:E3"/>
    <mergeCell ref="A1:E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9" r:id="rId1"/>
  <rowBreaks count="2" manualBreakCount="2">
    <brk id="25" max="4" man="1"/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2023-03-31T14:09:48Z</cp:lastPrinted>
  <dcterms:created xsi:type="dcterms:W3CDTF">2009-11-15T12:18:49Z</dcterms:created>
  <dcterms:modified xsi:type="dcterms:W3CDTF">2023-03-31T14:10:10Z</dcterms:modified>
  <cp:category/>
  <cp:version/>
  <cp:contentType/>
  <cp:contentStatus/>
</cp:coreProperties>
</file>