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'Arkusz1'!$A$1:$E$57</definedName>
  </definedNames>
  <calcPr fullCalcOnLoad="1"/>
</workbook>
</file>

<file path=xl/sharedStrings.xml><?xml version="1.0" encoding="utf-8"?>
<sst xmlns="http://schemas.openxmlformats.org/spreadsheetml/2006/main" count="106" uniqueCount="44">
  <si>
    <t>Kwota</t>
  </si>
  <si>
    <t>Paragraf</t>
  </si>
  <si>
    <t>Nazwa</t>
  </si>
  <si>
    <t>WYDATKI OGÓŁEM:</t>
  </si>
  <si>
    <t xml:space="preserve"> </t>
  </si>
  <si>
    <t>Dział</t>
  </si>
  <si>
    <t>Rozdział</t>
  </si>
  <si>
    <t>Transport i łączność</t>
  </si>
  <si>
    <t>Drogi publiczne gminne</t>
  </si>
  <si>
    <t>Kultura fizyczna</t>
  </si>
  <si>
    <t>Pozostała działalność</t>
  </si>
  <si>
    <t>Dochody</t>
  </si>
  <si>
    <t>Wydatki</t>
  </si>
  <si>
    <t>Gospodarka komunalna i ochrona środowiska</t>
  </si>
  <si>
    <t>Gospodarka ściekowa i ochrona wód</t>
  </si>
  <si>
    <t>Plan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Funduszu Przeciwdziałalnia COVID-19                                                                                                                                                      w roku 2023</t>
  </si>
  <si>
    <t>6370</t>
  </si>
  <si>
    <t>Środki otrzymane z Rządowego Funduszu Polski Ład: Program Inwestycji Strategicznych na realizację zadań inwestycyjnych</t>
  </si>
  <si>
    <t>DOCHODY OGÓŁEM:</t>
  </si>
  <si>
    <t>Wydatki poniesione ze środków z Rządowego Funduszu Polski Ład: Program Inwestycji Strategicznych na realizację zadań inwestycyjnych,                     w tym:</t>
  </si>
  <si>
    <t>6100</t>
  </si>
  <si>
    <t>Wydatki na zadania inwestycyjne realizowane ze środków otrzymanych z Rządowego Funduszu Inwestycji Lokalnych, w tym:</t>
  </si>
  <si>
    <t>Pozostałe zadania w zakresie polityki społecznej</t>
  </si>
  <si>
    <t>Pozostała działaność</t>
  </si>
  <si>
    <t>2180</t>
  </si>
  <si>
    <t>Środki z Funduszu Przeciwdziałania COVID-19 na finansowanie lub dofinansowanie realizacji zadań związanych z przeciwdziałaniem COVID-19</t>
  </si>
  <si>
    <t>* dofinansowanie własnych zadań bieżących związanych z realizacją zadań wynikających z ustawy o rekompensatach dla przedsiębiorstw oraz wypłat dodatków dla gospodarstw domowych</t>
  </si>
  <si>
    <t>3110</t>
  </si>
  <si>
    <t>Wynagrodzenia osobowe pracowników</t>
  </si>
  <si>
    <t>* dofinansowanie własnych zadań bieżących związanych z wypłatą dodatku węglowego</t>
  </si>
  <si>
    <t>4210</t>
  </si>
  <si>
    <t>Zakup materiałów i wyposażenia</t>
  </si>
  <si>
    <t>*Skwer Sportowy im. Jana Pawła II przy ul. Nowowiejskiego w Kępnie</t>
  </si>
  <si>
    <t xml:space="preserve">* Uzbrojenie terenów usługowo-produkcyjnych w Gminie Kępno - budowa sieci wodociągowej, kanalizacyjnej, ciepłowniczej i nawierzchni drogowej                  </t>
  </si>
  <si>
    <t>* wpływy na dofinansowanie własnych zadań bieżących związanych z realizacją wypłaty dodatku węglowego - 6 120,00 zł</t>
  </si>
  <si>
    <t>* wpływy na dofinansowanie własnych zadań bieżących związanych z realizacją zadań wynikających z ustawy o rekompensatach dla przedsiębiorstw oraz wypłat dodatków dla gospodarstw domowych - 46 920,00 zł</t>
  </si>
  <si>
    <t>Pomoc społeczna</t>
  </si>
  <si>
    <t>* wpływy na dofinansowanie własnych zadań bieżących związanych  z refundacją podatku VAT za gaz, zgodnie z art. 18 ustawy z dnia 15 grudnia 2022 r. o szczególnej ochronie niektórych odbiorców paliw gazowych w 2023 r. w związku z sytuacją na rynku gazu</t>
  </si>
  <si>
    <t>* dofinansowanie własnych zadań bieżących związanych z refundacją podatku VAT za gaz, zgodnie z art. 18 ustawy z dnia 15 grudnia 2022 r. o szczególnej ochronie niektórych odbiorców paliw gazowych w 2023 r. w związku z sytuacją na rynku gazu</t>
  </si>
  <si>
    <t>4300</t>
  </si>
  <si>
    <t>Zakup usług pozostałych</t>
  </si>
  <si>
    <t xml:space="preserve">*  Budowa sieci wodociągowej, sieci kanalizacji sanitarnej i deszczowej związanej z uzbrojeniem terenu osiedla mieszkaniowego przy ul. Piłsudskiego w Kępnie </t>
  </si>
  <si>
    <t xml:space="preserve">* Budowa sieci wodociągowej, sieci kanalizacji sanitarnej i deszczowej związanej z uzbrojeniem terenu osiedla mieszkaniowego przy ul. Piłsudskiego w Kępnie </t>
  </si>
  <si>
    <t>Załącznik Nr 5 do Zarządzenie Nr 175/2023
Burmistrza Miasta i Gminy Kępno z dnia 6 października 2023 r.
w sprawie zmian w budżecie Gminy Kępno na 2023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</si>
</sst>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4" fontId="1" fillId="0" borderId="16" xfId="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top"/>
    </xf>
    <xf numFmtId="44" fontId="1" fillId="0" borderId="17" xfId="0" applyNumberFormat="1" applyFont="1" applyBorder="1" applyAlignment="1">
      <alignment vertical="top"/>
    </xf>
    <xf numFmtId="44" fontId="1" fillId="0" borderId="18" xfId="0" applyNumberFormat="1" applyFont="1" applyBorder="1" applyAlignment="1">
      <alignment vertical="top"/>
    </xf>
    <xf numFmtId="44" fontId="2" fillId="33" borderId="19" xfId="0" applyNumberFormat="1" applyFont="1" applyFill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44" fontId="1" fillId="0" borderId="25" xfId="0" applyNumberFormat="1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wrapText="1"/>
    </xf>
    <xf numFmtId="44" fontId="1" fillId="0" borderId="15" xfId="0" applyNumberFormat="1" applyFont="1" applyBorder="1" applyAlignment="1">
      <alignment vertical="top"/>
    </xf>
    <xf numFmtId="0" fontId="1" fillId="0" borderId="28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wrapText="1"/>
    </xf>
    <xf numFmtId="0" fontId="1" fillId="0" borderId="27" xfId="0" applyFont="1" applyBorder="1" applyAlignment="1">
      <alignment horizontal="center" vertical="top"/>
    </xf>
    <xf numFmtId="0" fontId="8" fillId="0" borderId="27" xfId="0" applyFont="1" applyBorder="1" applyAlignment="1">
      <alignment wrapText="1"/>
    </xf>
    <xf numFmtId="44" fontId="1" fillId="0" borderId="27" xfId="0" applyNumberFormat="1" applyFont="1" applyBorder="1" applyAlignment="1">
      <alignment vertical="top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49" fontId="1" fillId="0" borderId="31" xfId="0" applyNumberFormat="1" applyFont="1" applyBorder="1" applyAlignment="1">
      <alignment horizontal="center" vertical="top"/>
    </xf>
    <xf numFmtId="44" fontId="1" fillId="0" borderId="32" xfId="0" applyNumberFormat="1" applyFont="1" applyBorder="1" applyAlignment="1">
      <alignment vertical="top"/>
    </xf>
    <xf numFmtId="44" fontId="1" fillId="0" borderId="33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vertical="top" wrapText="1"/>
    </xf>
    <xf numFmtId="44" fontId="1" fillId="0" borderId="20" xfId="0" applyNumberFormat="1" applyFont="1" applyBorder="1" applyAlignment="1">
      <alignment vertical="top"/>
    </xf>
    <xf numFmtId="0" fontId="1" fillId="0" borderId="16" xfId="0" applyFont="1" applyBorder="1" applyAlignment="1">
      <alignment wrapText="1"/>
    </xf>
    <xf numFmtId="49" fontId="1" fillId="0" borderId="0" xfId="0" applyNumberFormat="1" applyFont="1" applyAlignment="1">
      <alignment horizontal="center" vertical="top"/>
    </xf>
    <xf numFmtId="0" fontId="8" fillId="0" borderId="20" xfId="0" applyFont="1" applyBorder="1" applyAlignment="1">
      <alignment vertical="top" wrapText="1"/>
    </xf>
    <xf numFmtId="44" fontId="1" fillId="0" borderId="21" xfId="0" applyNumberFormat="1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2" fillId="33" borderId="20" xfId="0" applyFont="1" applyFill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4" fontId="2" fillId="33" borderId="20" xfId="0" applyNumberFormat="1" applyFont="1" applyFill="1" applyBorder="1" applyAlignment="1">
      <alignment vertical="top"/>
    </xf>
    <xf numFmtId="0" fontId="7" fillId="0" borderId="18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49" fontId="6" fillId="0" borderId="34" xfId="0" applyNumberFormat="1" applyFont="1" applyBorder="1" applyAlignment="1" applyProtection="1">
      <alignment horizontal="left" vertical="center" wrapText="1"/>
      <protection locked="0"/>
    </xf>
    <xf numFmtId="44" fontId="1" fillId="0" borderId="35" xfId="0" applyNumberFormat="1" applyFont="1" applyBorder="1" applyAlignment="1">
      <alignment vertical="top"/>
    </xf>
    <xf numFmtId="0" fontId="1" fillId="0" borderId="33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0" fontId="1" fillId="34" borderId="20" xfId="0" applyFont="1" applyFill="1" applyBorder="1" applyAlignment="1">
      <alignment horizontal="center" vertical="top"/>
    </xf>
    <xf numFmtId="49" fontId="1" fillId="34" borderId="20" xfId="0" applyNumberFormat="1" applyFont="1" applyFill="1" applyBorder="1" applyAlignment="1">
      <alignment horizontal="center" vertical="top"/>
    </xf>
    <xf numFmtId="0" fontId="7" fillId="34" borderId="20" xfId="0" applyFont="1" applyFill="1" applyBorder="1" applyAlignment="1">
      <alignment vertical="top" wrapText="1"/>
    </xf>
    <xf numFmtId="44" fontId="1" fillId="34" borderId="20" xfId="0" applyNumberFormat="1" applyFont="1" applyFill="1" applyBorder="1" applyAlignment="1">
      <alignment vertical="top"/>
    </xf>
    <xf numFmtId="0" fontId="2" fillId="0" borderId="38" xfId="0" applyFont="1" applyBorder="1" applyAlignment="1">
      <alignment horizontal="right"/>
    </xf>
    <xf numFmtId="44" fontId="2" fillId="0" borderId="39" xfId="0" applyNumberFormat="1" applyFont="1" applyBorder="1" applyAlignment="1">
      <alignment horizontal="right" vertical="top"/>
    </xf>
    <xf numFmtId="49" fontId="6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40" xfId="0" applyNumberFormat="1" applyFont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Border="1" applyAlignment="1" applyProtection="1">
      <alignment horizontal="left" vertical="center" wrapText="1"/>
      <protection locked="0"/>
    </xf>
    <xf numFmtId="0" fontId="0" fillId="35" borderId="0" xfId="0" applyFill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2" fillId="0" borderId="45" xfId="0" applyNumberFormat="1" applyFont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46" fillId="35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7" customWidth="1"/>
    <col min="4" max="4" width="55.7109375" style="0" customWidth="1"/>
    <col min="5" max="5" width="28.140625" style="4" customWidth="1"/>
  </cols>
  <sheetData>
    <row r="1" spans="1:10" s="88" customFormat="1" ht="35.25" customHeight="1">
      <c r="A1" s="98" t="s">
        <v>43</v>
      </c>
      <c r="B1" s="98"/>
      <c r="C1" s="98"/>
      <c r="D1" s="98"/>
      <c r="E1" s="98"/>
      <c r="F1" s="98"/>
      <c r="G1" s="98"/>
      <c r="H1" s="98"/>
      <c r="I1" s="98"/>
      <c r="J1" s="98"/>
    </row>
    <row r="2" spans="5:6" ht="14.25" customHeight="1">
      <c r="E2" s="5"/>
      <c r="F2" s="1"/>
    </row>
    <row r="3" spans="1:6" ht="49.5" customHeight="1">
      <c r="A3" s="90" t="s">
        <v>15</v>
      </c>
      <c r="B3" s="91"/>
      <c r="C3" s="91"/>
      <c r="D3" s="91"/>
      <c r="E3" s="91"/>
      <c r="F3" s="1"/>
    </row>
    <row r="4" spans="4:6" ht="12.75" customHeight="1">
      <c r="D4" s="6"/>
      <c r="E4" s="6"/>
      <c r="F4" s="1"/>
    </row>
    <row r="5" ht="13.5" thickBot="1"/>
    <row r="6" spans="1:5" ht="16.5" thickBot="1">
      <c r="A6" s="92" t="s">
        <v>11</v>
      </c>
      <c r="B6" s="93"/>
      <c r="C6" s="93"/>
      <c r="D6" s="93"/>
      <c r="E6" s="94"/>
    </row>
    <row r="7" ht="13.5" thickBot="1"/>
    <row r="8" spans="1:5" s="2" customFormat="1" ht="16.5" thickBot="1">
      <c r="A8" s="14" t="s">
        <v>5</v>
      </c>
      <c r="B8" s="15" t="s">
        <v>6</v>
      </c>
      <c r="C8" s="11" t="s">
        <v>1</v>
      </c>
      <c r="D8" s="9" t="s">
        <v>2</v>
      </c>
      <c r="E8" s="10" t="s">
        <v>0</v>
      </c>
    </row>
    <row r="9" spans="1:5" s="2" customFormat="1" ht="15.75">
      <c r="A9" s="18">
        <v>600</v>
      </c>
      <c r="B9" s="18" t="s">
        <v>4</v>
      </c>
      <c r="C9" s="19" t="s">
        <v>4</v>
      </c>
      <c r="D9" s="20" t="s">
        <v>7</v>
      </c>
      <c r="E9" s="29">
        <f>SUM(E10)</f>
        <v>4987500</v>
      </c>
    </row>
    <row r="10" spans="1:5" s="33" customFormat="1" ht="15">
      <c r="A10" s="30"/>
      <c r="B10" s="30">
        <v>60016</v>
      </c>
      <c r="C10" s="31"/>
      <c r="D10" s="32" t="s">
        <v>8</v>
      </c>
      <c r="E10" s="22">
        <f>SUM(E11)</f>
        <v>4987500</v>
      </c>
    </row>
    <row r="11" spans="1:5" s="33" customFormat="1" ht="51" customHeight="1">
      <c r="A11" s="34"/>
      <c r="B11" s="23"/>
      <c r="C11" s="35" t="s">
        <v>16</v>
      </c>
      <c r="D11" s="36" t="s">
        <v>17</v>
      </c>
      <c r="E11" s="37">
        <v>4987500</v>
      </c>
    </row>
    <row r="12" spans="1:5" s="33" customFormat="1" ht="45.75" thickBot="1">
      <c r="A12" s="38"/>
      <c r="B12" s="26"/>
      <c r="C12" s="39" t="s">
        <v>4</v>
      </c>
      <c r="D12" s="40" t="s">
        <v>33</v>
      </c>
      <c r="E12" s="51" t="s">
        <v>4</v>
      </c>
    </row>
    <row r="13" spans="1:5" s="2" customFormat="1" ht="15.75">
      <c r="A13" s="18">
        <v>852</v>
      </c>
      <c r="B13" s="18" t="s">
        <v>4</v>
      </c>
      <c r="C13" s="19" t="s">
        <v>4</v>
      </c>
      <c r="D13" s="20" t="s">
        <v>36</v>
      </c>
      <c r="E13" s="21">
        <f>SUM(E14)</f>
        <v>31428</v>
      </c>
    </row>
    <row r="14" spans="1:5" s="12" customFormat="1" ht="15">
      <c r="A14" s="30"/>
      <c r="B14" s="30">
        <v>85295</v>
      </c>
      <c r="C14" s="52"/>
      <c r="D14" s="53" t="s">
        <v>23</v>
      </c>
      <c r="E14" s="54">
        <f>SUM(E15)</f>
        <v>31428</v>
      </c>
    </row>
    <row r="15" spans="1:5" s="33" customFormat="1" ht="45">
      <c r="A15" s="34"/>
      <c r="B15" s="23"/>
      <c r="C15" s="35" t="s">
        <v>24</v>
      </c>
      <c r="D15" s="55" t="s">
        <v>25</v>
      </c>
      <c r="E15" s="37">
        <v>31428</v>
      </c>
    </row>
    <row r="16" spans="1:5" s="33" customFormat="1" ht="90.75" customHeight="1" thickBot="1">
      <c r="A16" s="26"/>
      <c r="B16" s="26"/>
      <c r="C16" s="39" t="s">
        <v>4</v>
      </c>
      <c r="D16" s="59" t="s">
        <v>37</v>
      </c>
      <c r="E16" s="51" t="s">
        <v>4</v>
      </c>
    </row>
    <row r="17" spans="1:5" s="2" customFormat="1" ht="15.75">
      <c r="A17" s="18">
        <v>853</v>
      </c>
      <c r="B17" s="18" t="s">
        <v>4</v>
      </c>
      <c r="C17" s="19" t="s">
        <v>4</v>
      </c>
      <c r="D17" s="20" t="s">
        <v>22</v>
      </c>
      <c r="E17" s="21">
        <f>SUM(E18)</f>
        <v>53040</v>
      </c>
    </row>
    <row r="18" spans="1:5" s="12" customFormat="1" ht="15">
      <c r="A18" s="30"/>
      <c r="B18" s="30">
        <v>85395</v>
      </c>
      <c r="C18" s="52"/>
      <c r="D18" s="53" t="s">
        <v>23</v>
      </c>
      <c r="E18" s="54">
        <f>SUM(E19)</f>
        <v>53040</v>
      </c>
    </row>
    <row r="19" spans="1:5" s="33" customFormat="1" ht="45">
      <c r="A19" s="34"/>
      <c r="B19" s="23"/>
      <c r="C19" s="35" t="s">
        <v>24</v>
      </c>
      <c r="D19" s="55" t="s">
        <v>25</v>
      </c>
      <c r="E19" s="37">
        <v>53040</v>
      </c>
    </row>
    <row r="20" spans="1:5" s="33" customFormat="1" ht="51.75" customHeight="1">
      <c r="A20" s="30"/>
      <c r="B20" s="30"/>
      <c r="C20" s="56" t="s">
        <v>4</v>
      </c>
      <c r="D20" s="57" t="s">
        <v>34</v>
      </c>
      <c r="E20" s="58" t="s">
        <v>4</v>
      </c>
    </row>
    <row r="21" spans="1:5" s="33" customFormat="1" ht="75.75" thickBot="1">
      <c r="A21" s="38"/>
      <c r="B21" s="26"/>
      <c r="C21" s="39" t="s">
        <v>4</v>
      </c>
      <c r="D21" s="59" t="s">
        <v>35</v>
      </c>
      <c r="E21" s="51"/>
    </row>
    <row r="22" spans="1:5" s="2" customFormat="1" ht="15.75">
      <c r="A22" s="18">
        <v>900</v>
      </c>
      <c r="B22" s="18" t="s">
        <v>4</v>
      </c>
      <c r="C22" s="19" t="s">
        <v>4</v>
      </c>
      <c r="D22" s="20" t="s">
        <v>13</v>
      </c>
      <c r="E22" s="29">
        <f>SUM(E23)</f>
        <v>8298250</v>
      </c>
    </row>
    <row r="23" spans="1:5" s="33" customFormat="1" ht="15">
      <c r="A23" s="30"/>
      <c r="B23" s="30">
        <v>90001</v>
      </c>
      <c r="C23" s="31"/>
      <c r="D23" s="32" t="s">
        <v>14</v>
      </c>
      <c r="E23" s="22">
        <f>SUM(E24)</f>
        <v>8298250</v>
      </c>
    </row>
    <row r="24" spans="1:5" s="33" customFormat="1" ht="51" customHeight="1">
      <c r="A24" s="34"/>
      <c r="B24" s="23"/>
      <c r="C24" s="35" t="s">
        <v>16</v>
      </c>
      <c r="D24" s="36" t="s">
        <v>17</v>
      </c>
      <c r="E24" s="37">
        <v>8298250</v>
      </c>
    </row>
    <row r="25" spans="1:5" s="33" customFormat="1" ht="60.75" thickBot="1">
      <c r="A25" s="42"/>
      <c r="B25" s="16"/>
      <c r="C25" s="43" t="s">
        <v>4</v>
      </c>
      <c r="D25" s="44" t="s">
        <v>41</v>
      </c>
      <c r="E25" s="41" t="s">
        <v>4</v>
      </c>
    </row>
    <row r="26" spans="1:5" s="3" customFormat="1" ht="16.5" thickBot="1">
      <c r="A26" s="17"/>
      <c r="B26" s="17"/>
      <c r="C26" s="8"/>
      <c r="D26" s="24" t="s">
        <v>18</v>
      </c>
      <c r="E26" s="25">
        <f>SUM(E9,E22,E17,E13)</f>
        <v>13370218</v>
      </c>
    </row>
    <row r="27" spans="1:5" s="33" customFormat="1" ht="15.75" thickBot="1">
      <c r="A27" s="45"/>
      <c r="B27" s="45"/>
      <c r="C27" s="39"/>
      <c r="D27" s="46"/>
      <c r="E27" s="47"/>
    </row>
    <row r="28" spans="1:5" ht="16.5" thickBot="1">
      <c r="A28" s="95" t="s">
        <v>12</v>
      </c>
      <c r="B28" s="96"/>
      <c r="C28" s="96"/>
      <c r="D28" s="96"/>
      <c r="E28" s="97"/>
    </row>
    <row r="29" ht="13.5" thickBot="1"/>
    <row r="30" spans="1:5" s="2" customFormat="1" ht="16.5" thickBot="1">
      <c r="A30" s="14" t="s">
        <v>5</v>
      </c>
      <c r="B30" s="15" t="s">
        <v>6</v>
      </c>
      <c r="C30" s="11" t="s">
        <v>1</v>
      </c>
      <c r="D30" s="9" t="s">
        <v>2</v>
      </c>
      <c r="E30" s="10" t="s">
        <v>0</v>
      </c>
    </row>
    <row r="31" spans="1:5" s="2" customFormat="1" ht="15.75">
      <c r="A31" s="18">
        <v>600</v>
      </c>
      <c r="B31" s="18" t="s">
        <v>4</v>
      </c>
      <c r="C31" s="19" t="s">
        <v>4</v>
      </c>
      <c r="D31" s="20" t="s">
        <v>7</v>
      </c>
      <c r="E31" s="29">
        <f>SUM(E32)</f>
        <v>4987500</v>
      </c>
    </row>
    <row r="32" spans="1:5" s="33" customFormat="1" ht="15">
      <c r="A32" s="30"/>
      <c r="B32" s="30">
        <v>60016</v>
      </c>
      <c r="C32" s="31"/>
      <c r="D32" s="32" t="s">
        <v>8</v>
      </c>
      <c r="E32" s="22">
        <f>SUM(E33)</f>
        <v>4987500</v>
      </c>
    </row>
    <row r="33" spans="1:5" s="33" customFormat="1" ht="60">
      <c r="A33" s="34"/>
      <c r="B33" s="23"/>
      <c r="C33" s="35" t="s">
        <v>16</v>
      </c>
      <c r="D33" s="75" t="s">
        <v>19</v>
      </c>
      <c r="E33" s="37">
        <v>4987500</v>
      </c>
    </row>
    <row r="34" spans="1:5" s="33" customFormat="1" ht="45.75" thickBot="1">
      <c r="A34" s="38"/>
      <c r="B34" s="26"/>
      <c r="C34" s="39" t="s">
        <v>4</v>
      </c>
      <c r="D34" s="40" t="s">
        <v>33</v>
      </c>
      <c r="E34" s="51" t="s">
        <v>4</v>
      </c>
    </row>
    <row r="35" spans="1:5" s="2" customFormat="1" ht="15.75">
      <c r="A35" s="18">
        <v>852</v>
      </c>
      <c r="B35" s="18" t="s">
        <v>4</v>
      </c>
      <c r="C35" s="19" t="s">
        <v>4</v>
      </c>
      <c r="D35" s="20" t="s">
        <v>36</v>
      </c>
      <c r="E35" s="21">
        <f>SUM(E36)</f>
        <v>31428</v>
      </c>
    </row>
    <row r="36" spans="1:5" s="12" customFormat="1" ht="15">
      <c r="A36" s="30"/>
      <c r="B36" s="30">
        <v>85295</v>
      </c>
      <c r="C36" s="89"/>
      <c r="D36" s="63" t="s">
        <v>23</v>
      </c>
      <c r="E36" s="28">
        <f>SUM(E38:E40)</f>
        <v>31428</v>
      </c>
    </row>
    <row r="37" spans="1:5" s="12" customFormat="1" ht="90">
      <c r="A37" s="23"/>
      <c r="B37" s="73"/>
      <c r="C37" s="43"/>
      <c r="D37" s="64" t="s">
        <v>38</v>
      </c>
      <c r="E37" s="41"/>
    </row>
    <row r="38" spans="1:5" s="12" customFormat="1" ht="15">
      <c r="A38" s="30"/>
      <c r="B38" s="74"/>
      <c r="C38" s="71" t="s">
        <v>27</v>
      </c>
      <c r="D38" s="48" t="s">
        <v>28</v>
      </c>
      <c r="E38" s="28">
        <v>30527</v>
      </c>
    </row>
    <row r="39" spans="1:5" s="12" customFormat="1" ht="15">
      <c r="A39" s="30"/>
      <c r="B39" s="74"/>
      <c r="C39" s="71" t="s">
        <v>30</v>
      </c>
      <c r="D39" s="48" t="s">
        <v>31</v>
      </c>
      <c r="E39" s="28">
        <v>371</v>
      </c>
    </row>
    <row r="40" spans="1:5" s="12" customFormat="1" ht="15.75" thickBot="1">
      <c r="A40" s="26"/>
      <c r="B40" s="68"/>
      <c r="C40" s="72" t="s">
        <v>39</v>
      </c>
      <c r="D40" s="66" t="s">
        <v>40</v>
      </c>
      <c r="E40" s="67">
        <v>530</v>
      </c>
    </row>
    <row r="41" spans="1:5" s="2" customFormat="1" ht="15.75">
      <c r="A41" s="60">
        <v>853</v>
      </c>
      <c r="B41" s="60" t="s">
        <v>4</v>
      </c>
      <c r="C41" s="61" t="s">
        <v>4</v>
      </c>
      <c r="D41" s="20" t="s">
        <v>22</v>
      </c>
      <c r="E41" s="62">
        <f>SUM(E42)</f>
        <v>53040</v>
      </c>
    </row>
    <row r="42" spans="1:5" s="12" customFormat="1" ht="15">
      <c r="A42" s="34"/>
      <c r="B42" s="23">
        <v>85395</v>
      </c>
      <c r="C42" s="49"/>
      <c r="D42" s="63" t="s">
        <v>23</v>
      </c>
      <c r="E42" s="50">
        <f>SUM(E43:E48)</f>
        <v>53040</v>
      </c>
    </row>
    <row r="43" spans="1:5" s="12" customFormat="1" ht="60">
      <c r="A43" s="23"/>
      <c r="B43" s="73"/>
      <c r="C43" s="43"/>
      <c r="D43" s="64" t="s">
        <v>26</v>
      </c>
      <c r="E43" s="41"/>
    </row>
    <row r="44" spans="1:5" s="12" customFormat="1" ht="15">
      <c r="A44" s="30"/>
      <c r="B44" s="74"/>
      <c r="C44" s="71" t="s">
        <v>27</v>
      </c>
      <c r="D44" s="48" t="s">
        <v>28</v>
      </c>
      <c r="E44" s="28">
        <v>46000</v>
      </c>
    </row>
    <row r="45" spans="1:5" s="12" customFormat="1" ht="15">
      <c r="A45" s="30"/>
      <c r="B45" s="74"/>
      <c r="C45" s="71" t="s">
        <v>30</v>
      </c>
      <c r="D45" s="48" t="s">
        <v>31</v>
      </c>
      <c r="E45" s="28">
        <v>920</v>
      </c>
    </row>
    <row r="46" spans="1:5" s="12" customFormat="1" ht="30">
      <c r="A46" s="30"/>
      <c r="B46" s="74"/>
      <c r="C46" s="49"/>
      <c r="D46" s="65" t="s">
        <v>29</v>
      </c>
      <c r="E46" s="50" t="s">
        <v>4</v>
      </c>
    </row>
    <row r="47" spans="1:5" s="12" customFormat="1" ht="15">
      <c r="A47" s="30"/>
      <c r="B47" s="74"/>
      <c r="C47" s="86" t="s">
        <v>27</v>
      </c>
      <c r="D47" s="87" t="s">
        <v>28</v>
      </c>
      <c r="E47" s="22">
        <v>6000</v>
      </c>
    </row>
    <row r="48" spans="1:5" s="12" customFormat="1" ht="15.75" thickBot="1">
      <c r="A48" s="26"/>
      <c r="B48" s="68"/>
      <c r="C48" s="72" t="s">
        <v>30</v>
      </c>
      <c r="D48" s="66" t="s">
        <v>31</v>
      </c>
      <c r="E48" s="67">
        <v>120</v>
      </c>
    </row>
    <row r="49" spans="1:5" s="2" customFormat="1" ht="15.75">
      <c r="A49" s="18">
        <v>900</v>
      </c>
      <c r="B49" s="18" t="s">
        <v>4</v>
      </c>
      <c r="C49" s="19" t="s">
        <v>4</v>
      </c>
      <c r="D49" s="20" t="s">
        <v>13</v>
      </c>
      <c r="E49" s="21">
        <f>SUM(E50)</f>
        <v>8298250</v>
      </c>
    </row>
    <row r="50" spans="1:5" s="33" customFormat="1" ht="15">
      <c r="A50" s="30"/>
      <c r="B50" s="30">
        <v>90001</v>
      </c>
      <c r="C50" s="31"/>
      <c r="D50" s="32" t="s">
        <v>14</v>
      </c>
      <c r="E50" s="22">
        <f>SUM(E51)</f>
        <v>8298250</v>
      </c>
    </row>
    <row r="51" spans="1:5" s="33" customFormat="1" ht="60">
      <c r="A51" s="34"/>
      <c r="B51" s="34"/>
      <c r="C51" s="69" t="s">
        <v>16</v>
      </c>
      <c r="D51" s="76" t="s">
        <v>19</v>
      </c>
      <c r="E51" s="22">
        <v>8298250</v>
      </c>
    </row>
    <row r="52" spans="1:5" s="33" customFormat="1" ht="60.75" thickBot="1">
      <c r="A52" s="38"/>
      <c r="B52" s="38"/>
      <c r="C52" s="70" t="s">
        <v>4</v>
      </c>
      <c r="D52" s="46" t="s">
        <v>42</v>
      </c>
      <c r="E52" s="27" t="s">
        <v>4</v>
      </c>
    </row>
    <row r="53" spans="1:5" s="2" customFormat="1" ht="15.75">
      <c r="A53" s="18">
        <v>926</v>
      </c>
      <c r="B53" s="18" t="s">
        <v>4</v>
      </c>
      <c r="C53" s="19" t="s">
        <v>4</v>
      </c>
      <c r="D53" s="20" t="s">
        <v>9</v>
      </c>
      <c r="E53" s="21">
        <f>SUM(E54)</f>
        <v>1800000</v>
      </c>
    </row>
    <row r="54" spans="1:5" s="12" customFormat="1" ht="15">
      <c r="A54" s="30"/>
      <c r="B54" s="77">
        <v>92695</v>
      </c>
      <c r="C54" s="78"/>
      <c r="D54" s="79" t="s">
        <v>10</v>
      </c>
      <c r="E54" s="80">
        <f>SUM(E55:E55)</f>
        <v>1800000</v>
      </c>
    </row>
    <row r="55" spans="1:5" s="12" customFormat="1" ht="45">
      <c r="A55" s="34"/>
      <c r="B55" s="23"/>
      <c r="C55" s="85" t="s">
        <v>20</v>
      </c>
      <c r="D55" s="75" t="s">
        <v>21</v>
      </c>
      <c r="E55" s="37">
        <v>1800000</v>
      </c>
    </row>
    <row r="56" spans="1:5" s="12" customFormat="1" ht="30.75" thickBot="1">
      <c r="A56" s="38"/>
      <c r="B56" s="26"/>
      <c r="C56" s="83"/>
      <c r="D56" s="84" t="s">
        <v>32</v>
      </c>
      <c r="E56" s="51" t="s">
        <v>4</v>
      </c>
    </row>
    <row r="57" spans="1:5" s="3" customFormat="1" ht="16.5" thickBot="1">
      <c r="A57" s="17"/>
      <c r="B57" s="17"/>
      <c r="C57" s="8"/>
      <c r="D57" s="81" t="s">
        <v>3</v>
      </c>
      <c r="E57" s="82">
        <f>SUM(E31,E49,E53,E41,E35)</f>
        <v>15170218</v>
      </c>
    </row>
  </sheetData>
  <sheetProtection/>
  <mergeCells count="4">
    <mergeCell ref="A3:E3"/>
    <mergeCell ref="A6:E6"/>
    <mergeCell ref="A28:E28"/>
    <mergeCell ref="A1:J1"/>
  </mergeCells>
  <printOptions/>
  <pageMargins left="0.75" right="0.75" top="1" bottom="1" header="0.5" footer="0.5"/>
  <pageSetup orientation="portrait" paperSize="9" scale="75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2023-08-23T11:16:02Z</cp:lastPrinted>
  <dcterms:created xsi:type="dcterms:W3CDTF">2009-11-15T12:18:49Z</dcterms:created>
  <dcterms:modified xsi:type="dcterms:W3CDTF">2023-10-06T07:10:07Z</dcterms:modified>
  <cp:category/>
  <cp:version/>
  <cp:contentType/>
  <cp:contentStatus/>
</cp:coreProperties>
</file>