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1"/>
  </bookViews>
  <sheets>
    <sheet name="budynki" sheetId="1" r:id="rId1"/>
    <sheet name="budowle" sheetId="2" r:id="rId2"/>
  </sheets>
  <definedNames>
    <definedName name="_xlnm.Print_Area" localSheetId="1">'budowle'!$A$1:$K$24</definedName>
    <definedName name="_xlnm.Print_Area" localSheetId="0">'budynki'!$A$1:$M$26</definedName>
  </definedNames>
  <calcPr fullCalcOnLoad="1"/>
</workbook>
</file>

<file path=xl/sharedStrings.xml><?xml version="1.0" encoding="utf-8"?>
<sst xmlns="http://schemas.openxmlformats.org/spreadsheetml/2006/main" count="83" uniqueCount="45">
  <si>
    <t>Lp.</t>
  </si>
  <si>
    <t>Urząd                                                                                                                                                 Miasta i Gminy</t>
  </si>
  <si>
    <t>Jednostki budżetowe</t>
  </si>
  <si>
    <t>Zakład budżetowy</t>
  </si>
  <si>
    <t>1.</t>
  </si>
  <si>
    <t>2.</t>
  </si>
  <si>
    <t>3.</t>
  </si>
  <si>
    <t xml:space="preserve"> </t>
  </si>
  <si>
    <t>majątek ogółem</t>
  </si>
  <si>
    <t>Ogółem</t>
  </si>
  <si>
    <t>Ilość</t>
  </si>
  <si>
    <t>Wartość</t>
  </si>
  <si>
    <t>Rodzaj budynków</t>
  </si>
  <si>
    <t>budynki administracyjne</t>
  </si>
  <si>
    <t>budynki mieszkalne</t>
  </si>
  <si>
    <t>4.</t>
  </si>
  <si>
    <t>budynki kultury</t>
  </si>
  <si>
    <t>5.</t>
  </si>
  <si>
    <t>budynki oświatowe</t>
  </si>
  <si>
    <t>6.</t>
  </si>
  <si>
    <t>budynki OSP</t>
  </si>
  <si>
    <t>7.</t>
  </si>
  <si>
    <t>pozostałe budynki</t>
  </si>
  <si>
    <t>9</t>
  </si>
  <si>
    <t>Rodzaj budowli</t>
  </si>
  <si>
    <t>drogi</t>
  </si>
  <si>
    <t>ulice</t>
  </si>
  <si>
    <t>wiaty</t>
  </si>
  <si>
    <t>pozostałe budowle</t>
  </si>
  <si>
    <t>8.</t>
  </si>
  <si>
    <t>9.</t>
  </si>
  <si>
    <t>sieci gazowe</t>
  </si>
  <si>
    <t>12</t>
  </si>
  <si>
    <t>14. WYKAZ BUDYNKÓW W ZASOBACH GMINY KĘPNO</t>
  </si>
  <si>
    <t>15. WYKAZ BUDOWLI W ZASOBACH GMINY KĘPNO</t>
  </si>
  <si>
    <t>budynki sportowo-rekreacyjne</t>
  </si>
  <si>
    <t xml:space="preserve">urządzenia oświetlenia ulic </t>
  </si>
  <si>
    <t>urządzenia sygnalizacji świetlnej</t>
  </si>
  <si>
    <t>urządzenia i sieci wodno-kanalizacyjne</t>
  </si>
  <si>
    <t>place i parkingi</t>
  </si>
  <si>
    <t>10.</t>
  </si>
  <si>
    <t>boiska</t>
  </si>
  <si>
    <t>47</t>
  </si>
  <si>
    <t>wg stanu na dzień 31 grudnia 2013 roku</t>
  </si>
  <si>
    <t>Instytucje kultury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</si>
</sst>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41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 vertical="center"/>
    </xf>
    <xf numFmtId="43" fontId="2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 wrapText="1"/>
    </xf>
    <xf numFmtId="41" fontId="2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3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textRotation="180"/>
    </xf>
    <xf numFmtId="4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/>
    </xf>
    <xf numFmtId="43" fontId="6" fillId="33" borderId="11" xfId="0" applyNumberFormat="1" applyFont="1" applyFill="1" applyBorder="1" applyAlignment="1">
      <alignment horizontal="center" vertical="center"/>
    </xf>
    <xf numFmtId="43" fontId="6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 textRotation="180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4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B8" sqref="B8:B9"/>
    </sheetView>
  </sheetViews>
  <sheetFormatPr defaultColWidth="9.00390625" defaultRowHeight="12.75"/>
  <cols>
    <col min="1" max="1" width="4.125" style="0" customWidth="1"/>
    <col min="2" max="2" width="4.00390625" style="0" bestFit="1" customWidth="1"/>
    <col min="3" max="3" width="20.00390625" style="0" bestFit="1" customWidth="1"/>
    <col min="4" max="4" width="8.00390625" style="11" bestFit="1" customWidth="1"/>
    <col min="5" max="5" width="19.375" style="0" customWidth="1"/>
    <col min="6" max="6" width="8.00390625" style="11" customWidth="1"/>
    <col min="7" max="7" width="18.25390625" style="0" customWidth="1"/>
    <col min="8" max="8" width="6.375" style="11" customWidth="1"/>
    <col min="9" max="9" width="18.25390625" style="0" bestFit="1" customWidth="1"/>
    <col min="10" max="10" width="6.375" style="11" customWidth="1"/>
    <col min="11" max="11" width="18.25390625" style="0" bestFit="1" customWidth="1"/>
    <col min="12" max="12" width="7.875" style="13" customWidth="1"/>
    <col min="13" max="13" width="19.375" style="0" bestFit="1" customWidth="1"/>
  </cols>
  <sheetData>
    <row r="3" spans="2:13" ht="12.75">
      <c r="B3" s="1"/>
      <c r="E3" s="2"/>
      <c r="G3" s="2"/>
      <c r="I3" s="2"/>
      <c r="K3" s="2"/>
      <c r="M3" s="2"/>
    </row>
    <row r="4" spans="2:13" s="4" customFormat="1" ht="18.75">
      <c r="B4" s="59" t="s">
        <v>33</v>
      </c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</row>
    <row r="5" spans="2:13" s="16" customFormat="1" ht="15">
      <c r="B5" s="67" t="s">
        <v>43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s="16" customFormat="1" ht="15">
      <c r="B6" s="17"/>
      <c r="D6" s="18"/>
      <c r="E6" s="19"/>
      <c r="F6" s="18"/>
      <c r="G6" s="19"/>
      <c r="H6" s="18"/>
      <c r="I6" s="19"/>
      <c r="J6" s="18"/>
      <c r="K6" s="19"/>
      <c r="L6" s="20"/>
      <c r="M6" s="19"/>
    </row>
    <row r="7" spans="2:13" s="16" customFormat="1" ht="12" customHeight="1">
      <c r="B7" s="17"/>
      <c r="D7" s="18"/>
      <c r="E7" s="19"/>
      <c r="F7" s="18"/>
      <c r="G7" s="19"/>
      <c r="H7" s="18"/>
      <c r="I7" s="19"/>
      <c r="J7" s="18"/>
      <c r="K7" s="19"/>
      <c r="L7" s="20"/>
      <c r="M7" s="19"/>
    </row>
    <row r="8" spans="2:13" s="21" customFormat="1" ht="29.25" customHeight="1">
      <c r="B8" s="63" t="s">
        <v>0</v>
      </c>
      <c r="C8" s="65" t="s">
        <v>12</v>
      </c>
      <c r="D8" s="61" t="s">
        <v>1</v>
      </c>
      <c r="E8" s="62"/>
      <c r="F8" s="61" t="s">
        <v>2</v>
      </c>
      <c r="G8" s="62"/>
      <c r="H8" s="61" t="s">
        <v>3</v>
      </c>
      <c r="I8" s="62"/>
      <c r="J8" s="61" t="s">
        <v>44</v>
      </c>
      <c r="K8" s="62"/>
      <c r="L8" s="61" t="s">
        <v>9</v>
      </c>
      <c r="M8" s="62"/>
    </row>
    <row r="9" spans="2:13" s="31" customFormat="1" ht="29.25" customHeight="1">
      <c r="B9" s="64"/>
      <c r="C9" s="66"/>
      <c r="D9" s="22" t="s">
        <v>10</v>
      </c>
      <c r="E9" s="23" t="s">
        <v>11</v>
      </c>
      <c r="F9" s="22" t="s">
        <v>10</v>
      </c>
      <c r="G9" s="23" t="s">
        <v>11</v>
      </c>
      <c r="H9" s="22" t="s">
        <v>10</v>
      </c>
      <c r="I9" s="23" t="s">
        <v>11</v>
      </c>
      <c r="J9" s="22" t="s">
        <v>10</v>
      </c>
      <c r="K9" s="23" t="s">
        <v>11</v>
      </c>
      <c r="L9" s="22" t="s">
        <v>10</v>
      </c>
      <c r="M9" s="23" t="s">
        <v>11</v>
      </c>
    </row>
    <row r="10" spans="2:13" s="15" customFormat="1" ht="31.5">
      <c r="B10" s="33" t="s">
        <v>4</v>
      </c>
      <c r="C10" s="25" t="s">
        <v>13</v>
      </c>
      <c r="D10" s="44">
        <v>5</v>
      </c>
      <c r="E10" s="45">
        <v>12294879.48</v>
      </c>
      <c r="F10" s="47">
        <v>0</v>
      </c>
      <c r="G10" s="45">
        <v>0</v>
      </c>
      <c r="H10" s="47">
        <v>1</v>
      </c>
      <c r="I10" s="45">
        <v>3484.92</v>
      </c>
      <c r="J10" s="47">
        <v>0</v>
      </c>
      <c r="K10" s="45">
        <v>0</v>
      </c>
      <c r="L10" s="34">
        <f>SUM(D10,F10,H10,J10)</f>
        <v>6</v>
      </c>
      <c r="M10" s="35">
        <f>SUM(E10,G10,I10,K10)</f>
        <v>12298364.4</v>
      </c>
    </row>
    <row r="11" spans="2:13" s="15" customFormat="1" ht="15.75">
      <c r="B11" s="33" t="s">
        <v>5</v>
      </c>
      <c r="C11" s="25" t="s">
        <v>14</v>
      </c>
      <c r="D11" s="44">
        <v>44</v>
      </c>
      <c r="E11" s="45">
        <v>3698156.06</v>
      </c>
      <c r="F11" s="47">
        <v>2</v>
      </c>
      <c r="G11" s="45">
        <v>54927.63</v>
      </c>
      <c r="H11" s="47">
        <v>0</v>
      </c>
      <c r="I11" s="45">
        <v>0</v>
      </c>
      <c r="J11" s="47">
        <v>0</v>
      </c>
      <c r="K11" s="45">
        <v>0</v>
      </c>
      <c r="L11" s="34">
        <f aca="true" t="shared" si="0" ref="L11:L16">SUM(D11,F11,H11,J11)</f>
        <v>46</v>
      </c>
      <c r="M11" s="35">
        <f aca="true" t="shared" si="1" ref="M11:M16">SUM(E11,G11,I11,K11)</f>
        <v>3753083.69</v>
      </c>
    </row>
    <row r="12" spans="1:13" s="15" customFormat="1" ht="20.25">
      <c r="A12" s="51">
        <v>74</v>
      </c>
      <c r="B12" s="33" t="s">
        <v>6</v>
      </c>
      <c r="C12" s="25" t="s">
        <v>18</v>
      </c>
      <c r="D12" s="44">
        <v>5</v>
      </c>
      <c r="E12" s="45">
        <v>4508281.89</v>
      </c>
      <c r="F12" s="47">
        <v>16</v>
      </c>
      <c r="G12" s="45">
        <v>13008615.75</v>
      </c>
      <c r="H12" s="47">
        <v>0</v>
      </c>
      <c r="I12" s="45">
        <v>0</v>
      </c>
      <c r="J12" s="47">
        <v>0</v>
      </c>
      <c r="K12" s="45">
        <v>0</v>
      </c>
      <c r="L12" s="34">
        <f t="shared" si="0"/>
        <v>21</v>
      </c>
      <c r="M12" s="35">
        <f t="shared" si="1"/>
        <v>17516897.64</v>
      </c>
    </row>
    <row r="13" spans="2:13" s="15" customFormat="1" ht="15.75">
      <c r="B13" s="33" t="s">
        <v>15</v>
      </c>
      <c r="C13" s="25" t="s">
        <v>16</v>
      </c>
      <c r="D13" s="44">
        <v>11</v>
      </c>
      <c r="E13" s="45">
        <v>1856568.38</v>
      </c>
      <c r="F13" s="47">
        <v>0</v>
      </c>
      <c r="G13" s="45">
        <v>0</v>
      </c>
      <c r="H13" s="47">
        <v>0</v>
      </c>
      <c r="I13" s="45">
        <v>0</v>
      </c>
      <c r="J13" s="47">
        <v>1</v>
      </c>
      <c r="K13" s="45">
        <v>294027.86</v>
      </c>
      <c r="L13" s="34">
        <f t="shared" si="0"/>
        <v>12</v>
      </c>
      <c r="M13" s="35">
        <f t="shared" si="1"/>
        <v>2150596.2399999998</v>
      </c>
    </row>
    <row r="14" spans="2:13" s="15" customFormat="1" ht="31.5">
      <c r="B14" s="33" t="s">
        <v>17</v>
      </c>
      <c r="C14" s="25" t="s">
        <v>35</v>
      </c>
      <c r="D14" s="44">
        <v>2</v>
      </c>
      <c r="E14" s="45">
        <v>245565.73</v>
      </c>
      <c r="F14" s="47">
        <v>0</v>
      </c>
      <c r="G14" s="45">
        <v>0</v>
      </c>
      <c r="H14" s="47">
        <v>1</v>
      </c>
      <c r="I14" s="45">
        <v>8938842.61</v>
      </c>
      <c r="J14" s="47">
        <v>0</v>
      </c>
      <c r="K14" s="45">
        <v>0</v>
      </c>
      <c r="L14" s="34">
        <f t="shared" si="0"/>
        <v>3</v>
      </c>
      <c r="M14" s="35">
        <f t="shared" si="1"/>
        <v>9184408.34</v>
      </c>
    </row>
    <row r="15" spans="2:13" s="15" customFormat="1" ht="15.75">
      <c r="B15" s="33" t="s">
        <v>19</v>
      </c>
      <c r="C15" s="25" t="s">
        <v>20</v>
      </c>
      <c r="D15" s="44">
        <v>11</v>
      </c>
      <c r="E15" s="45">
        <v>4541858.4</v>
      </c>
      <c r="F15" s="47">
        <v>0</v>
      </c>
      <c r="G15" s="45">
        <v>0</v>
      </c>
      <c r="H15" s="47">
        <v>0</v>
      </c>
      <c r="I15" s="45">
        <v>0</v>
      </c>
      <c r="J15" s="47">
        <v>0</v>
      </c>
      <c r="K15" s="45">
        <v>0</v>
      </c>
      <c r="L15" s="34">
        <f t="shared" si="0"/>
        <v>11</v>
      </c>
      <c r="M15" s="35">
        <f t="shared" si="1"/>
        <v>4541858.4</v>
      </c>
    </row>
    <row r="16" spans="2:13" s="15" customFormat="1" ht="15.75">
      <c r="B16" s="33" t="s">
        <v>21</v>
      </c>
      <c r="C16" s="25" t="s">
        <v>22</v>
      </c>
      <c r="D16" s="44">
        <v>20</v>
      </c>
      <c r="E16" s="45">
        <v>485059.66</v>
      </c>
      <c r="F16" s="47">
        <v>16</v>
      </c>
      <c r="G16" s="45">
        <v>115679.32</v>
      </c>
      <c r="H16" s="47">
        <v>7</v>
      </c>
      <c r="I16" s="45">
        <v>51512.3</v>
      </c>
      <c r="J16" s="47">
        <v>0</v>
      </c>
      <c r="K16" s="45">
        <v>0</v>
      </c>
      <c r="L16" s="34">
        <f t="shared" si="0"/>
        <v>43</v>
      </c>
      <c r="M16" s="35">
        <f t="shared" si="1"/>
        <v>652251.28</v>
      </c>
    </row>
    <row r="17" spans="2:13" s="38" customFormat="1" ht="12.75" customHeight="1">
      <c r="B17" s="28" t="s">
        <v>7</v>
      </c>
      <c r="C17" s="28" t="s">
        <v>8</v>
      </c>
      <c r="D17" s="29">
        <f>SUM(D10:D16)</f>
        <v>98</v>
      </c>
      <c r="E17" s="54">
        <f>SUM(E10:E16)</f>
        <v>27630369.599999998</v>
      </c>
      <c r="F17" s="52">
        <v>34</v>
      </c>
      <c r="G17" s="36">
        <f>SUM(G16,G12,G11)</f>
        <v>13179222.700000001</v>
      </c>
      <c r="H17" s="29" t="s">
        <v>23</v>
      </c>
      <c r="I17" s="36">
        <f>SUM(I10,I14,I16)</f>
        <v>8993839.83</v>
      </c>
      <c r="J17" s="29">
        <f>SUM(J10:J16)</f>
        <v>1</v>
      </c>
      <c r="K17" s="36">
        <f>SUM(K10:K16)</f>
        <v>294027.86</v>
      </c>
      <c r="L17" s="46">
        <f>SUM(L10:L16)</f>
        <v>142</v>
      </c>
      <c r="M17" s="37">
        <f>SUM(M10:M16)</f>
        <v>50097459.99</v>
      </c>
    </row>
    <row r="18" spans="4:13" s="4" customFormat="1" ht="12.75">
      <c r="D18" s="12"/>
      <c r="E18" s="10"/>
      <c r="F18" s="12"/>
      <c r="G18" s="6"/>
      <c r="H18" s="12"/>
      <c r="I18" s="6" t="s">
        <v>7</v>
      </c>
      <c r="J18" s="12"/>
      <c r="K18" s="6" t="s">
        <v>7</v>
      </c>
      <c r="L18" s="14"/>
      <c r="M18" s="6"/>
    </row>
    <row r="20" spans="2:13" s="4" customFormat="1" ht="12.75">
      <c r="B20" s="5"/>
      <c r="D20" s="12"/>
      <c r="E20" s="10"/>
      <c r="F20" s="12"/>
      <c r="G20" s="6"/>
      <c r="H20" s="12"/>
      <c r="I20" s="6"/>
      <c r="J20" s="12"/>
      <c r="K20" s="6"/>
      <c r="L20" s="14"/>
      <c r="M20" s="6"/>
    </row>
    <row r="23" spans="2:13" s="4" customFormat="1" ht="12.75">
      <c r="B23" s="5"/>
      <c r="D23" s="12"/>
      <c r="E23" s="6"/>
      <c r="F23" s="12"/>
      <c r="G23" s="6"/>
      <c r="H23" s="12"/>
      <c r="I23" s="6"/>
      <c r="J23" s="12"/>
      <c r="K23" s="6"/>
      <c r="L23" s="14"/>
      <c r="M23" s="6"/>
    </row>
    <row r="26" ht="15.75">
      <c r="B26" s="3" t="s">
        <v>7</v>
      </c>
    </row>
    <row r="29" ht="12.75">
      <c r="E29" s="2" t="s">
        <v>7</v>
      </c>
    </row>
  </sheetData>
  <sheetProtection/>
  <mergeCells count="9">
    <mergeCell ref="B4:M4"/>
    <mergeCell ref="D8:E8"/>
    <mergeCell ref="F8:G8"/>
    <mergeCell ref="J8:K8"/>
    <mergeCell ref="L8:M8"/>
    <mergeCell ref="B8:B9"/>
    <mergeCell ref="C8:C9"/>
    <mergeCell ref="B5:M5"/>
    <mergeCell ref="H8:I8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3.375" style="0" customWidth="1"/>
    <col min="2" max="2" width="4.00390625" style="0" bestFit="1" customWidth="1"/>
    <col min="3" max="3" width="20.00390625" style="0" bestFit="1" customWidth="1"/>
    <col min="4" max="4" width="6.25390625" style="0" customWidth="1"/>
    <col min="5" max="5" width="22.25390625" style="0" bestFit="1" customWidth="1"/>
    <col min="6" max="6" width="6.75390625" style="0" customWidth="1"/>
    <col min="7" max="7" width="16.25390625" style="0" bestFit="1" customWidth="1"/>
    <col min="8" max="8" width="6.625" style="0" customWidth="1"/>
    <col min="9" max="9" width="16.25390625" style="0" bestFit="1" customWidth="1"/>
    <col min="10" max="10" width="9.00390625" style="0" bestFit="1" customWidth="1"/>
    <col min="11" max="11" width="19.375" style="0" bestFit="1" customWidth="1"/>
  </cols>
  <sheetData>
    <row r="1" spans="2:11" ht="12.75">
      <c r="B1" s="7"/>
      <c r="C1" s="8"/>
      <c r="D1" s="8"/>
      <c r="E1" s="9"/>
      <c r="F1" s="9"/>
      <c r="G1" s="9"/>
      <c r="H1" s="9"/>
      <c r="I1" s="9"/>
      <c r="J1" s="9"/>
      <c r="K1" s="9"/>
    </row>
    <row r="2" spans="2:11" ht="18.75">
      <c r="B2" s="68" t="s">
        <v>34</v>
      </c>
      <c r="C2" s="68"/>
      <c r="D2" s="68"/>
      <c r="E2" s="69"/>
      <c r="F2" s="69"/>
      <c r="G2" s="69"/>
      <c r="H2" s="69"/>
      <c r="I2" s="69"/>
      <c r="J2" s="69"/>
      <c r="K2" s="69"/>
    </row>
    <row r="3" spans="2:11" s="16" customFormat="1" ht="15">
      <c r="B3" s="67" t="s">
        <v>43</v>
      </c>
      <c r="C3" s="67"/>
      <c r="D3" s="67"/>
      <c r="E3" s="67"/>
      <c r="F3" s="67"/>
      <c r="G3" s="67"/>
      <c r="H3" s="67"/>
      <c r="I3" s="67"/>
      <c r="J3" s="67"/>
      <c r="K3" s="70"/>
    </row>
    <row r="4" spans="2:11" ht="12.75">
      <c r="B4" s="5"/>
      <c r="C4" s="4"/>
      <c r="D4" s="4"/>
      <c r="E4" s="6"/>
      <c r="F4" s="6"/>
      <c r="G4" s="6"/>
      <c r="H4" s="6"/>
      <c r="I4" s="6"/>
      <c r="J4" s="6"/>
      <c r="K4" s="6"/>
    </row>
    <row r="5" spans="2:11" ht="12" customHeight="1">
      <c r="B5" s="5"/>
      <c r="C5" s="4"/>
      <c r="D5" s="4"/>
      <c r="E5" s="6"/>
      <c r="F5" s="6"/>
      <c r="G5" s="6"/>
      <c r="H5" s="6"/>
      <c r="I5" s="6"/>
      <c r="J5" s="6"/>
      <c r="K5" s="6"/>
    </row>
    <row r="6" spans="2:11" s="21" customFormat="1" ht="32.25" customHeight="1">
      <c r="B6" s="63" t="s">
        <v>0</v>
      </c>
      <c r="C6" s="65" t="s">
        <v>24</v>
      </c>
      <c r="D6" s="61" t="s">
        <v>1</v>
      </c>
      <c r="E6" s="62"/>
      <c r="F6" s="61" t="s">
        <v>2</v>
      </c>
      <c r="G6" s="62"/>
      <c r="H6" s="61" t="s">
        <v>3</v>
      </c>
      <c r="I6" s="62"/>
      <c r="J6" s="61" t="s">
        <v>9</v>
      </c>
      <c r="K6" s="62"/>
    </row>
    <row r="7" spans="2:11" s="21" customFormat="1" ht="15.75">
      <c r="B7" s="64"/>
      <c r="C7" s="66"/>
      <c r="D7" s="39" t="s">
        <v>10</v>
      </c>
      <c r="E7" s="23" t="s">
        <v>11</v>
      </c>
      <c r="F7" s="39" t="s">
        <v>10</v>
      </c>
      <c r="G7" s="23" t="s">
        <v>11</v>
      </c>
      <c r="H7" s="39" t="s">
        <v>10</v>
      </c>
      <c r="I7" s="23" t="s">
        <v>11</v>
      </c>
      <c r="J7" s="39" t="s">
        <v>10</v>
      </c>
      <c r="K7" s="23" t="s">
        <v>11</v>
      </c>
    </row>
    <row r="8" spans="2:11" s="16" customFormat="1" ht="15.75">
      <c r="B8" s="24" t="s">
        <v>4</v>
      </c>
      <c r="C8" s="25" t="s">
        <v>25</v>
      </c>
      <c r="D8" s="48">
        <v>42</v>
      </c>
      <c r="E8" s="49">
        <v>77972976.89</v>
      </c>
      <c r="F8" s="50">
        <v>0</v>
      </c>
      <c r="G8" s="49">
        <v>0</v>
      </c>
      <c r="H8" s="50">
        <v>0</v>
      </c>
      <c r="I8" s="49">
        <v>0</v>
      </c>
      <c r="J8" s="40">
        <f>SUM(D8,F8,H8)</f>
        <v>42</v>
      </c>
      <c r="K8" s="26">
        <f>SUM(E8,G8,I8)</f>
        <v>77972976.89</v>
      </c>
    </row>
    <row r="9" spans="2:11" s="16" customFormat="1" ht="15.75">
      <c r="B9" s="24" t="s">
        <v>5</v>
      </c>
      <c r="C9" s="25" t="s">
        <v>26</v>
      </c>
      <c r="D9" s="48">
        <v>102</v>
      </c>
      <c r="E9" s="49">
        <v>38495436.53</v>
      </c>
      <c r="F9" s="50">
        <v>0</v>
      </c>
      <c r="G9" s="49">
        <v>0</v>
      </c>
      <c r="H9" s="47">
        <v>0</v>
      </c>
      <c r="I9" s="49">
        <v>0</v>
      </c>
      <c r="J9" s="40">
        <f aca="true" t="shared" si="0" ref="J9:J17">SUM(D9,F9,H9)</f>
        <v>102</v>
      </c>
      <c r="K9" s="26">
        <f aca="true" t="shared" si="1" ref="K9:K17">SUM(E9,G9,I9)</f>
        <v>38495436.53</v>
      </c>
    </row>
    <row r="10" spans="2:11" s="16" customFormat="1" ht="15.75">
      <c r="B10" s="24" t="s">
        <v>6</v>
      </c>
      <c r="C10" s="25" t="s">
        <v>39</v>
      </c>
      <c r="D10" s="48">
        <v>5</v>
      </c>
      <c r="E10" s="49">
        <v>788516.79</v>
      </c>
      <c r="F10" s="50">
        <v>0</v>
      </c>
      <c r="G10" s="49">
        <v>0</v>
      </c>
      <c r="H10" s="47">
        <v>0</v>
      </c>
      <c r="I10" s="49">
        <v>0</v>
      </c>
      <c r="J10" s="40">
        <f t="shared" si="0"/>
        <v>5</v>
      </c>
      <c r="K10" s="26">
        <f t="shared" si="1"/>
        <v>788516.79</v>
      </c>
    </row>
    <row r="11" spans="2:11" s="16" customFormat="1" ht="15.75">
      <c r="B11" s="24" t="s">
        <v>15</v>
      </c>
      <c r="C11" s="25" t="s">
        <v>41</v>
      </c>
      <c r="D11" s="48">
        <v>9</v>
      </c>
      <c r="E11" s="49">
        <v>8584722.09</v>
      </c>
      <c r="F11" s="50">
        <v>0</v>
      </c>
      <c r="G11" s="49"/>
      <c r="H11" s="47">
        <v>0</v>
      </c>
      <c r="I11" s="49"/>
      <c r="J11" s="40">
        <f t="shared" si="0"/>
        <v>9</v>
      </c>
      <c r="K11" s="26">
        <f t="shared" si="1"/>
        <v>8584722.09</v>
      </c>
    </row>
    <row r="12" spans="2:11" s="16" customFormat="1" ht="15.75">
      <c r="B12" s="24" t="s">
        <v>17</v>
      </c>
      <c r="C12" s="25" t="s">
        <v>27</v>
      </c>
      <c r="D12" s="48">
        <v>26</v>
      </c>
      <c r="E12" s="49">
        <v>234810.06</v>
      </c>
      <c r="F12" s="50">
        <v>0</v>
      </c>
      <c r="G12" s="49">
        <v>0</v>
      </c>
      <c r="H12" s="47">
        <v>0</v>
      </c>
      <c r="I12" s="49">
        <v>0</v>
      </c>
      <c r="J12" s="40">
        <f t="shared" si="0"/>
        <v>26</v>
      </c>
      <c r="K12" s="26">
        <f t="shared" si="1"/>
        <v>234810.06</v>
      </c>
    </row>
    <row r="13" spans="1:11" s="16" customFormat="1" ht="31.5">
      <c r="A13" s="58">
        <v>75</v>
      </c>
      <c r="B13" s="24" t="s">
        <v>19</v>
      </c>
      <c r="C13" s="25" t="s">
        <v>36</v>
      </c>
      <c r="D13" s="48">
        <v>11</v>
      </c>
      <c r="E13" s="49">
        <v>540615.76</v>
      </c>
      <c r="F13" s="50">
        <v>0</v>
      </c>
      <c r="G13" s="49">
        <v>0</v>
      </c>
      <c r="H13" s="47">
        <v>0</v>
      </c>
      <c r="I13" s="49">
        <v>0</v>
      </c>
      <c r="J13" s="40">
        <f t="shared" si="0"/>
        <v>11</v>
      </c>
      <c r="K13" s="26">
        <f t="shared" si="1"/>
        <v>540615.76</v>
      </c>
    </row>
    <row r="14" spans="2:11" s="16" customFormat="1" ht="31.5">
      <c r="B14" s="24" t="s">
        <v>21</v>
      </c>
      <c r="C14" s="25" t="s">
        <v>37</v>
      </c>
      <c r="D14" s="48">
        <v>1</v>
      </c>
      <c r="E14" s="49">
        <v>110000</v>
      </c>
      <c r="F14" s="50">
        <v>0</v>
      </c>
      <c r="G14" s="49">
        <v>0</v>
      </c>
      <c r="H14" s="47">
        <v>0</v>
      </c>
      <c r="I14" s="49">
        <v>0</v>
      </c>
      <c r="J14" s="40">
        <f t="shared" si="0"/>
        <v>1</v>
      </c>
      <c r="K14" s="26">
        <f t="shared" si="1"/>
        <v>110000</v>
      </c>
    </row>
    <row r="15" spans="2:11" s="16" customFormat="1" ht="31.5">
      <c r="B15" s="24" t="s">
        <v>29</v>
      </c>
      <c r="C15" s="25" t="s">
        <v>38</v>
      </c>
      <c r="D15" s="48">
        <v>11</v>
      </c>
      <c r="E15" s="49">
        <v>1834014.7</v>
      </c>
      <c r="F15" s="50">
        <v>0</v>
      </c>
      <c r="G15" s="49">
        <v>0</v>
      </c>
      <c r="H15" s="47">
        <v>0</v>
      </c>
      <c r="I15" s="49">
        <v>0</v>
      </c>
      <c r="J15" s="40">
        <f t="shared" si="0"/>
        <v>11</v>
      </c>
      <c r="K15" s="26">
        <f t="shared" si="1"/>
        <v>1834014.7</v>
      </c>
    </row>
    <row r="16" spans="2:11" s="16" customFormat="1" ht="15.75">
      <c r="B16" s="24" t="s">
        <v>30</v>
      </c>
      <c r="C16" s="25" t="s">
        <v>31</v>
      </c>
      <c r="D16" s="48">
        <v>3</v>
      </c>
      <c r="E16" s="49">
        <v>363308.89</v>
      </c>
      <c r="F16" s="50">
        <v>0</v>
      </c>
      <c r="G16" s="49">
        <v>0</v>
      </c>
      <c r="H16" s="47">
        <v>0</v>
      </c>
      <c r="I16" s="49">
        <v>0</v>
      </c>
      <c r="J16" s="40">
        <f t="shared" si="0"/>
        <v>3</v>
      </c>
      <c r="K16" s="26">
        <f t="shared" si="1"/>
        <v>363308.89</v>
      </c>
    </row>
    <row r="17" spans="2:11" s="16" customFormat="1" ht="15.75">
      <c r="B17" s="24" t="s">
        <v>40</v>
      </c>
      <c r="C17" s="25" t="s">
        <v>28</v>
      </c>
      <c r="D17" s="48">
        <v>31</v>
      </c>
      <c r="E17" s="49">
        <v>21606297.92</v>
      </c>
      <c r="F17" s="50">
        <v>47</v>
      </c>
      <c r="G17" s="49">
        <v>736587.45</v>
      </c>
      <c r="H17" s="47">
        <v>12</v>
      </c>
      <c r="I17" s="49">
        <v>550150.1</v>
      </c>
      <c r="J17" s="40">
        <f t="shared" si="0"/>
        <v>90</v>
      </c>
      <c r="K17" s="26">
        <f t="shared" si="1"/>
        <v>22893035.470000003</v>
      </c>
    </row>
    <row r="18" spans="2:11" s="30" customFormat="1" ht="15.75" customHeight="1">
      <c r="B18" s="27" t="s">
        <v>7</v>
      </c>
      <c r="C18" s="57" t="s">
        <v>8</v>
      </c>
      <c r="D18" s="32">
        <f>SUM(D8:D17)</f>
        <v>241</v>
      </c>
      <c r="E18" s="55">
        <f>SUM(E8:E17)</f>
        <v>150530699.63000003</v>
      </c>
      <c r="F18" s="53" t="s">
        <v>42</v>
      </c>
      <c r="G18" s="41">
        <f>SUM(G9,G10,G17)</f>
        <v>736587.45</v>
      </c>
      <c r="H18" s="42" t="s">
        <v>32</v>
      </c>
      <c r="I18" s="41">
        <f>SUM(I8,I13,I17)</f>
        <v>550150.1</v>
      </c>
      <c r="J18" s="43">
        <f>SUM(J8:J17)</f>
        <v>300</v>
      </c>
      <c r="K18" s="56">
        <f>SUM(K8:K17)</f>
        <v>151817437.18000004</v>
      </c>
    </row>
    <row r="19" spans="2:11" ht="12.75">
      <c r="B19" s="4"/>
      <c r="C19" s="4"/>
      <c r="D19" s="4"/>
      <c r="E19" s="6"/>
      <c r="F19" s="6"/>
      <c r="G19" s="6"/>
      <c r="H19" s="6"/>
      <c r="I19" s="6" t="s">
        <v>7</v>
      </c>
      <c r="J19" s="6"/>
      <c r="K19" s="6"/>
    </row>
    <row r="20" spans="2:11" ht="12.75">
      <c r="B20" s="1"/>
      <c r="E20" s="2"/>
      <c r="F20" s="2"/>
      <c r="G20" s="2"/>
      <c r="H20" s="2"/>
      <c r="I20" s="2"/>
      <c r="J20" s="2"/>
      <c r="K20" s="2"/>
    </row>
    <row r="24" ht="15.75">
      <c r="B24" s="3" t="s">
        <v>7</v>
      </c>
    </row>
    <row r="25" ht="15.75">
      <c r="B25" s="3" t="s">
        <v>7</v>
      </c>
    </row>
  </sheetData>
  <sheetProtection/>
  <mergeCells count="8">
    <mergeCell ref="B2:K2"/>
    <mergeCell ref="B6:B7"/>
    <mergeCell ref="C6:C7"/>
    <mergeCell ref="D6:E6"/>
    <mergeCell ref="F6:G6"/>
    <mergeCell ref="H6:I6"/>
    <mergeCell ref="J6:K6"/>
    <mergeCell ref="B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Admin</cp:lastModifiedBy>
  <cp:lastPrinted>2014-03-26T14:47:49Z</cp:lastPrinted>
  <dcterms:created xsi:type="dcterms:W3CDTF">2004-11-17T21:27:29Z</dcterms:created>
  <dcterms:modified xsi:type="dcterms:W3CDTF">2014-03-26T14:47:57Z</dcterms:modified>
  <cp:category/>
  <cp:version/>
  <cp:contentType/>
  <cp:contentStatus/>
</cp:coreProperties>
</file>