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'Arkusz1'!$A$1:$E$69</definedName>
  </definedNames>
  <calcPr fullCalcOnLoad="1"/>
</workbook>
</file>

<file path=xl/sharedStrings.xml><?xml version="1.0" encoding="utf-8"?>
<sst xmlns="http://schemas.openxmlformats.org/spreadsheetml/2006/main" count="140" uniqueCount="55">
  <si>
    <t>Kwota</t>
  </si>
  <si>
    <t>Paragraf</t>
  </si>
  <si>
    <t>Nazwa</t>
  </si>
  <si>
    <t>WYDATKI OGÓŁEM:</t>
  </si>
  <si>
    <t xml:space="preserve"> </t>
  </si>
  <si>
    <t>Dział</t>
  </si>
  <si>
    <t>Rozdział</t>
  </si>
  <si>
    <t>Transport i łączność</t>
  </si>
  <si>
    <t>Drogi publiczne gminne</t>
  </si>
  <si>
    <t>Kultura fizyczna</t>
  </si>
  <si>
    <t>Pozostała działalność</t>
  </si>
  <si>
    <t>Skwer Sportowy im. Jana Pawła II przy ul. Nowowiejskiego w Kępnie</t>
  </si>
  <si>
    <t>6100</t>
  </si>
  <si>
    <t>Wydatki na zadania inwestycyjne realizowane ze środków otrzymanych z Rządowego Funduszu Inwestycji Lokalnych, w tym:</t>
  </si>
  <si>
    <t>6370</t>
  </si>
  <si>
    <t>Dochody</t>
  </si>
  <si>
    <t>Środki otrzymane z Rządowego Funduszu Polski Ład: Program Inwestycji Strategicznych na realizację zadań inwestycyjnych</t>
  </si>
  <si>
    <t>DOCHODY OGÓŁEM:</t>
  </si>
  <si>
    <t>Wydatki</t>
  </si>
  <si>
    <t>1. Rewitalizacji zdegradowanych obszarów miejskich przylegających do Rynku w Kępnie - 7 999 500,00 zł</t>
  </si>
  <si>
    <t>2. Budowy kanalizacji deszczowej na osiedlu Jana Pawła II w Kępnie - 1 998 000,00</t>
  </si>
  <si>
    <t>2180</t>
  </si>
  <si>
    <t>Kultura i ochrona dziedzictwa narodowego</t>
  </si>
  <si>
    <t>Ochrona zabytków i opieka nad zabytkami</t>
  </si>
  <si>
    <t>Środki z Funduszu Przeciwdziałania COVID-19 na finansowanie lub dofinansowanie realizacji zadań związanych z przeciwdziałaniem COVID-19</t>
  </si>
  <si>
    <t>Remont budynku Szkoły Podstawowej nr 1 w Kępnie</t>
  </si>
  <si>
    <t>4340</t>
  </si>
  <si>
    <t>6090</t>
  </si>
  <si>
    <t>Środki z Funduszu Przeciwdziałania COVID-19 na finansowanie lub dofinansowanie kosztów realizacji inwestycji i zakupów inwestycyjnych związanych z przeciwdziałaniem COVID-19</t>
  </si>
  <si>
    <t>1. Remont elewacji kamienicy, położonej w Kępnie przy ul. Rynek 41 - 495 000,00 zł</t>
  </si>
  <si>
    <t>2. Remont elewacji kamienicy, położonej w Kępnie przy ul. Ogrodowa 7 - 499 000,00 zł</t>
  </si>
  <si>
    <t>6570</t>
  </si>
  <si>
    <t>Dotacja celowa przekazana z budżetu na finansowanie lub dofinansowanie zadań inwestycyjnych obiektów zabytkowych jednostkom niezaliczanym do sektora finansów publicznych</t>
  </si>
  <si>
    <t>Plan finansowy                                                                                                                                                                                                                                                                                                                                                                                          Funduszu Przeciwdziałania COVID-19                                                                                                                                                      w roku 2024</t>
  </si>
  <si>
    <t>Gospodarka komunalna i ochrona środowiska</t>
  </si>
  <si>
    <t>Gospodarka ściekowa i ochrona wód</t>
  </si>
  <si>
    <t xml:space="preserve">* Budowa sieci wodociągowej pomiędzy miejscowościami Świba i Olszowa </t>
  </si>
  <si>
    <t>Budowa budynku pawilonu sportowego przy stadionie w Kępnie oraz wymiana oświetlenia na boiskach piłkarskich</t>
  </si>
  <si>
    <t>Wydatki poniesione ze środków z Rządowego Funduszu Polski Ład: Program Inwestycji Strategicznych na realizację zadań inwestycyjnych,  w tym:</t>
  </si>
  <si>
    <t>Wydatki poniesione ze środków z Rządowego Funduszu Polski Ład: Program Inwestycji Strategicznych na realizację zadań inwestycyjnych, w tym:</t>
  </si>
  <si>
    <t>3. Uzbrojenie terenów usługowo-produkcyjnych w Gminie Kępno - budowa sieci wodociągowej, kanalizacyjnej, ciepłowniczej i nawierzchni drogowej  -            4 987 500,00</t>
  </si>
  <si>
    <t>3. Uzbrojenie terenów usługowo-produkcyjnych w Gminie Kępno - budowa sieci wodociągowej, kanalizacyjnej, ciepłowniczej i nawierzchni drogowej  -          4 987 500,00</t>
  </si>
  <si>
    <t>1. Rewitalizacji zdegradowanych obszarów miejskich przylegających do Rynku w Kępnie -                                                 7 999 500,00 zł</t>
  </si>
  <si>
    <t xml:space="preserve">* Budowa sieci wodociągowej pomiędzy miejscowościami Świba i Olszowa -                                                    1 143 500,00 zł </t>
  </si>
  <si>
    <t>Pomoc społeczna</t>
  </si>
  <si>
    <t>Pozostała działaność</t>
  </si>
  <si>
    <t>* wpływy na dofinansowanie własnych zadań bieżących związanych  z refundacją podatku VAT za gaz, zgodnie z art. 18 ustawy z dnia 15 grudnia 2022 r. o szczególnej ochronie niektórych odbiorców paliw gazowych w 2023 r. oraz w 2024 r. w związku z sytuacją na rynku gaz</t>
  </si>
  <si>
    <t>* dofinansowanie własnych zadań bieżących związanych z refundacją podatku VAT za gaz, zgodnie z art. 18 ustawy z dnia 15 grudnia 2022 r. o szczególnej ochronie niektórych odbiorców paliw gazowych w 2023 r. w związku z sytuacją na rynku gazu</t>
  </si>
  <si>
    <t>3110</t>
  </si>
  <si>
    <t>Wynagrodzenia osobowe pracowników</t>
  </si>
  <si>
    <t>4210</t>
  </si>
  <si>
    <t>Zakup materiałów i wyposażenia</t>
  </si>
  <si>
    <t>4300</t>
  </si>
  <si>
    <t>Zakup usług pozostałych</t>
  </si>
  <si>
    <r>
      <t>Załącznik nr</t>
    </r>
    <r>
      <rPr>
        <sz val="10"/>
        <rFont val="Arial"/>
        <family val="2"/>
      </rPr>
      <t xml:space="preserve"> 4</t>
    </r>
    <r>
      <rPr>
        <sz val="10"/>
        <color indexed="8"/>
        <rFont val="Arial"/>
        <family val="2"/>
      </rPr>
      <t xml:space="preserve"> do Zarządzenia Nr 85/2024
Burmistrza Miasta i Gminy Kępno z dnia 23 maja 2024 r.
w sprawie zmian w budżecie Gminy Kępno na 2024 r.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</si>
</sst>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color indexed="8"/>
      <name val="Arial"/>
      <family val="2"/>
    </font>
    <font>
      <i/>
      <sz val="12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 vertical="top"/>
    </xf>
    <xf numFmtId="44" fontId="1" fillId="33" borderId="15" xfId="0" applyNumberFormat="1" applyFont="1" applyFill="1" applyBorder="1" applyAlignment="1">
      <alignment vertical="top"/>
    </xf>
    <xf numFmtId="0" fontId="8" fillId="33" borderId="15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0" fontId="2" fillId="34" borderId="15" xfId="0" applyFont="1" applyFill="1" applyBorder="1" applyAlignment="1">
      <alignment/>
    </xf>
    <xf numFmtId="44" fontId="2" fillId="34" borderId="15" xfId="0" applyNumberFormat="1" applyFont="1" applyFill="1" applyBorder="1" applyAlignment="1">
      <alignment vertical="top"/>
    </xf>
    <xf numFmtId="44" fontId="1" fillId="0" borderId="17" xfId="0" applyNumberFormat="1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center" vertical="top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4" fontId="1" fillId="0" borderId="25" xfId="0" applyNumberFormat="1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44" fontId="2" fillId="34" borderId="29" xfId="0" applyNumberFormat="1" applyFont="1" applyFill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wrapText="1"/>
    </xf>
    <xf numFmtId="44" fontId="1" fillId="0" borderId="16" xfId="0" applyNumberFormat="1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wrapText="1"/>
    </xf>
    <xf numFmtId="44" fontId="1" fillId="0" borderId="24" xfId="0" applyNumberFormat="1" applyFont="1" applyBorder="1" applyAlignment="1">
      <alignment vertical="top"/>
    </xf>
    <xf numFmtId="0" fontId="10" fillId="0" borderId="19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49" fontId="1" fillId="0" borderId="20" xfId="0" applyNumberFormat="1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32" xfId="0" applyNumberFormat="1" applyFont="1" applyBorder="1" applyAlignment="1">
      <alignment vertical="top"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vertical="top" wrapText="1"/>
    </xf>
    <xf numFmtId="44" fontId="1" fillId="0" borderId="21" xfId="0" applyNumberFormat="1" applyFont="1" applyBorder="1" applyAlignment="1">
      <alignment vertical="top"/>
    </xf>
    <xf numFmtId="0" fontId="10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 applyProtection="1">
      <alignment horizontal="left" vertical="center" wrapText="1"/>
      <protection locked="0"/>
    </xf>
    <xf numFmtId="49" fontId="1" fillId="0" borderId="19" xfId="0" applyNumberFormat="1" applyFont="1" applyBorder="1" applyAlignment="1">
      <alignment horizontal="center" vertical="top"/>
    </xf>
    <xf numFmtId="44" fontId="1" fillId="0" borderId="19" xfId="0" applyNumberFormat="1" applyFont="1" applyBorder="1" applyAlignment="1">
      <alignment vertical="top"/>
    </xf>
    <xf numFmtId="0" fontId="8" fillId="0" borderId="20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49" fontId="1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0" fontId="1" fillId="0" borderId="28" xfId="0" applyFont="1" applyBorder="1" applyAlignment="1">
      <alignment horizontal="center" vertical="top"/>
    </xf>
    <xf numFmtId="0" fontId="11" fillId="0" borderId="15" xfId="0" applyFont="1" applyBorder="1" applyAlignment="1">
      <alignment vertical="top" wrapText="1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center" vertical="top"/>
    </xf>
    <xf numFmtId="49" fontId="7" fillId="0" borderId="36" xfId="0" applyNumberFormat="1" applyFont="1" applyBorder="1" applyAlignment="1" applyProtection="1">
      <alignment horizontal="center" vertical="center" wrapText="1"/>
      <protection locked="0"/>
    </xf>
    <xf numFmtId="49" fontId="7" fillId="0" borderId="37" xfId="0" applyNumberFormat="1" applyFont="1" applyBorder="1" applyAlignment="1" applyProtection="1">
      <alignment horizontal="left" vertical="center" wrapText="1"/>
      <protection locked="0"/>
    </xf>
    <xf numFmtId="44" fontId="1" fillId="0" borderId="38" xfId="0" applyNumberFormat="1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9" xfId="0" applyNumberFormat="1" applyFont="1" applyBorder="1" applyAlignment="1">
      <alignment horizontal="center"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2" fillId="0" borderId="42" xfId="0" applyNumberFormat="1" applyFont="1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140625" style="14" customWidth="1"/>
    <col min="2" max="2" width="12.57421875" style="14" customWidth="1"/>
    <col min="3" max="3" width="10.57421875" style="7" customWidth="1"/>
    <col min="4" max="4" width="57.421875" style="0" customWidth="1"/>
    <col min="5" max="5" width="28.140625" style="4" customWidth="1"/>
  </cols>
  <sheetData>
    <row r="1" spans="1:11" s="11" customFormat="1" ht="50.25" customHeight="1">
      <c r="A1" s="88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5:6" ht="14.25" customHeight="1">
      <c r="E2" s="5"/>
      <c r="F2" s="1"/>
    </row>
    <row r="3" spans="1:6" ht="49.5" customHeight="1">
      <c r="A3" s="86" t="s">
        <v>33</v>
      </c>
      <c r="B3" s="87"/>
      <c r="C3" s="87"/>
      <c r="D3" s="87"/>
      <c r="E3" s="87"/>
      <c r="F3" s="1"/>
    </row>
    <row r="4" spans="4:6" ht="12.75" customHeight="1" thickBot="1">
      <c r="D4" s="6"/>
      <c r="E4" s="6"/>
      <c r="F4" s="1"/>
    </row>
    <row r="5" spans="1:5" ht="16.5" thickBot="1">
      <c r="A5" s="90" t="s">
        <v>15</v>
      </c>
      <c r="B5" s="91"/>
      <c r="C5" s="91"/>
      <c r="D5" s="91"/>
      <c r="E5" s="92"/>
    </row>
    <row r="6" ht="13.5" thickBot="1"/>
    <row r="7" spans="1:5" s="2" customFormat="1" ht="16.5" thickBot="1">
      <c r="A7" s="15" t="s">
        <v>5</v>
      </c>
      <c r="B7" s="16" t="s">
        <v>6</v>
      </c>
      <c r="C7" s="12" t="s">
        <v>1</v>
      </c>
      <c r="D7" s="9" t="s">
        <v>2</v>
      </c>
      <c r="E7" s="10" t="s">
        <v>0</v>
      </c>
    </row>
    <row r="8" spans="1:5" s="2" customFormat="1" ht="15.75">
      <c r="A8" s="24">
        <v>600</v>
      </c>
      <c r="B8" s="24" t="s">
        <v>4</v>
      </c>
      <c r="C8" s="25" t="s">
        <v>4</v>
      </c>
      <c r="D8" s="26" t="s">
        <v>7</v>
      </c>
      <c r="E8" s="47">
        <f>SUM(E9)</f>
        <v>14985000</v>
      </c>
    </row>
    <row r="9" spans="1:5" s="40" customFormat="1" ht="15">
      <c r="A9" s="37"/>
      <c r="B9" s="37">
        <v>60016</v>
      </c>
      <c r="C9" s="38"/>
      <c r="D9" s="39" t="s">
        <v>8</v>
      </c>
      <c r="E9" s="28">
        <f>SUM(E10)</f>
        <v>14985000</v>
      </c>
    </row>
    <row r="10" spans="1:5" s="40" customFormat="1" ht="51" customHeight="1">
      <c r="A10" s="44"/>
      <c r="B10" s="29"/>
      <c r="C10" s="45" t="s">
        <v>14</v>
      </c>
      <c r="D10" s="48" t="s">
        <v>16</v>
      </c>
      <c r="E10" s="46">
        <v>14985000</v>
      </c>
    </row>
    <row r="11" spans="1:5" s="40" customFormat="1" ht="30">
      <c r="A11" s="37"/>
      <c r="B11" s="57"/>
      <c r="C11" s="59" t="s">
        <v>4</v>
      </c>
      <c r="D11" s="58" t="s">
        <v>19</v>
      </c>
      <c r="E11" s="60" t="s">
        <v>4</v>
      </c>
    </row>
    <row r="12" spans="1:5" s="40" customFormat="1" ht="30">
      <c r="A12" s="63"/>
      <c r="B12" s="37"/>
      <c r="C12" s="64" t="s">
        <v>4</v>
      </c>
      <c r="D12" s="67" t="s">
        <v>20</v>
      </c>
      <c r="E12" s="66" t="s">
        <v>4</v>
      </c>
    </row>
    <row r="13" spans="1:5" s="40" customFormat="1" ht="60.75" thickBot="1">
      <c r="A13" s="41"/>
      <c r="B13" s="35"/>
      <c r="C13" s="42" t="s">
        <v>4</v>
      </c>
      <c r="D13" s="56" t="s">
        <v>40</v>
      </c>
      <c r="E13" s="52" t="s">
        <v>4</v>
      </c>
    </row>
    <row r="14" spans="1:5" s="2" customFormat="1" ht="15.75">
      <c r="A14" s="24">
        <v>852</v>
      </c>
      <c r="B14" s="24" t="s">
        <v>4</v>
      </c>
      <c r="C14" s="25" t="s">
        <v>4</v>
      </c>
      <c r="D14" s="26" t="s">
        <v>44</v>
      </c>
      <c r="E14" s="27">
        <f>SUM(E15)</f>
        <v>46920</v>
      </c>
    </row>
    <row r="15" spans="1:5" s="13" customFormat="1" ht="15">
      <c r="A15" s="37"/>
      <c r="B15" s="37">
        <v>85295</v>
      </c>
      <c r="C15" s="59"/>
      <c r="D15" s="73" t="s">
        <v>45</v>
      </c>
      <c r="E15" s="60">
        <f>SUM(E16)</f>
        <v>46920</v>
      </c>
    </row>
    <row r="16" spans="1:5" s="40" customFormat="1" ht="45">
      <c r="A16" s="44"/>
      <c r="B16" s="29"/>
      <c r="C16" s="45" t="s">
        <v>21</v>
      </c>
      <c r="D16" s="74" t="s">
        <v>24</v>
      </c>
      <c r="E16" s="46">
        <v>46920</v>
      </c>
    </row>
    <row r="17" spans="1:5" s="40" customFormat="1" ht="78.75" customHeight="1" thickBot="1">
      <c r="A17" s="35"/>
      <c r="B17" s="35"/>
      <c r="C17" s="42" t="s">
        <v>4</v>
      </c>
      <c r="D17" s="56" t="s">
        <v>46</v>
      </c>
      <c r="E17" s="43" t="s">
        <v>4</v>
      </c>
    </row>
    <row r="18" spans="1:5" s="2" customFormat="1" ht="15.75">
      <c r="A18" s="24">
        <v>900</v>
      </c>
      <c r="B18" s="24" t="s">
        <v>4</v>
      </c>
      <c r="C18" s="25" t="s">
        <v>4</v>
      </c>
      <c r="D18" s="26" t="s">
        <v>34</v>
      </c>
      <c r="E18" s="47">
        <f>SUM(E19)</f>
        <v>1143500</v>
      </c>
    </row>
    <row r="19" spans="1:5" s="40" customFormat="1" ht="15">
      <c r="A19" s="37"/>
      <c r="B19" s="37">
        <v>90001</v>
      </c>
      <c r="C19" s="38"/>
      <c r="D19" s="39" t="s">
        <v>35</v>
      </c>
      <c r="E19" s="28">
        <f>SUM(E20)</f>
        <v>1143500</v>
      </c>
    </row>
    <row r="20" spans="1:5" s="40" customFormat="1" ht="51" customHeight="1">
      <c r="A20" s="44"/>
      <c r="B20" s="29"/>
      <c r="C20" s="45" t="s">
        <v>14</v>
      </c>
      <c r="D20" s="48" t="s">
        <v>16</v>
      </c>
      <c r="E20" s="46">
        <v>1143500</v>
      </c>
    </row>
    <row r="21" spans="1:5" s="40" customFormat="1" ht="30.75" thickBot="1">
      <c r="A21" s="49"/>
      <c r="B21" s="18"/>
      <c r="C21" s="50" t="s">
        <v>4</v>
      </c>
      <c r="D21" s="51" t="s">
        <v>36</v>
      </c>
      <c r="E21" s="52" t="s">
        <v>4</v>
      </c>
    </row>
    <row r="22" spans="1:5" s="2" customFormat="1" ht="15.75">
      <c r="A22" s="24">
        <v>921</v>
      </c>
      <c r="B22" s="24" t="s">
        <v>4</v>
      </c>
      <c r="C22" s="25" t="s">
        <v>4</v>
      </c>
      <c r="D22" s="26" t="s">
        <v>22</v>
      </c>
      <c r="E22" s="47">
        <f>SUM(E23)</f>
        <v>1494000</v>
      </c>
    </row>
    <row r="23" spans="1:5" s="40" customFormat="1" ht="15">
      <c r="A23" s="37"/>
      <c r="B23" s="37">
        <v>92120</v>
      </c>
      <c r="C23" s="38"/>
      <c r="D23" s="39" t="s">
        <v>23</v>
      </c>
      <c r="E23" s="61">
        <f>SUM(E24:E26)</f>
        <v>1494000</v>
      </c>
    </row>
    <row r="24" spans="1:5" s="40" customFormat="1" ht="45">
      <c r="A24" s="44"/>
      <c r="B24" s="29"/>
      <c r="C24" s="45" t="s">
        <v>21</v>
      </c>
      <c r="D24" s="48" t="s">
        <v>24</v>
      </c>
      <c r="E24" s="46">
        <v>500000</v>
      </c>
    </row>
    <row r="25" spans="1:5" s="40" customFormat="1" ht="15">
      <c r="A25" s="63"/>
      <c r="B25" s="37"/>
      <c r="C25" s="50" t="s">
        <v>4</v>
      </c>
      <c r="D25" s="51" t="s">
        <v>25</v>
      </c>
      <c r="E25" s="52" t="s">
        <v>4</v>
      </c>
    </row>
    <row r="26" spans="1:5" s="40" customFormat="1" ht="60">
      <c r="A26" s="37"/>
      <c r="B26" s="68"/>
      <c r="C26" s="64" t="s">
        <v>27</v>
      </c>
      <c r="D26" s="65" t="s">
        <v>28</v>
      </c>
      <c r="E26" s="66">
        <v>994000</v>
      </c>
    </row>
    <row r="27" spans="1:5" s="40" customFormat="1" ht="30">
      <c r="A27" s="63"/>
      <c r="B27" s="37"/>
      <c r="C27" s="64"/>
      <c r="D27" s="67" t="s">
        <v>29</v>
      </c>
      <c r="E27" s="66"/>
    </row>
    <row r="28" spans="1:5" s="40" customFormat="1" ht="30.75" thickBot="1">
      <c r="A28" s="41"/>
      <c r="B28" s="35"/>
      <c r="C28" s="42" t="s">
        <v>4</v>
      </c>
      <c r="D28" s="56" t="s">
        <v>30</v>
      </c>
      <c r="E28" s="43" t="s">
        <v>4</v>
      </c>
    </row>
    <row r="29" spans="1:5" s="2" customFormat="1" ht="15.75">
      <c r="A29" s="24">
        <v>926</v>
      </c>
      <c r="B29" s="24" t="s">
        <v>4</v>
      </c>
      <c r="C29" s="25" t="s">
        <v>4</v>
      </c>
      <c r="D29" s="26" t="s">
        <v>9</v>
      </c>
      <c r="E29" s="27">
        <f>SUM(E30)</f>
        <v>2795000</v>
      </c>
    </row>
    <row r="30" spans="1:5" s="40" customFormat="1" ht="15">
      <c r="A30" s="37"/>
      <c r="B30" s="37">
        <v>92695</v>
      </c>
      <c r="C30" s="38"/>
      <c r="D30" s="39" t="s">
        <v>10</v>
      </c>
      <c r="E30" s="61">
        <f>SUM(E31)</f>
        <v>2795000</v>
      </c>
    </row>
    <row r="31" spans="1:5" s="40" customFormat="1" ht="51" customHeight="1">
      <c r="A31" s="44"/>
      <c r="B31" s="29"/>
      <c r="C31" s="45" t="s">
        <v>14</v>
      </c>
      <c r="D31" s="48" t="s">
        <v>16</v>
      </c>
      <c r="E31" s="46">
        <v>2795000</v>
      </c>
    </row>
    <row r="32" spans="1:5" s="40" customFormat="1" ht="45.75" thickBot="1">
      <c r="A32" s="49"/>
      <c r="B32" s="18"/>
      <c r="C32" s="50" t="s">
        <v>4</v>
      </c>
      <c r="D32" s="51" t="s">
        <v>37</v>
      </c>
      <c r="E32" s="52" t="s">
        <v>4</v>
      </c>
    </row>
    <row r="33" spans="1:5" s="3" customFormat="1" ht="16.5" thickBot="1">
      <c r="A33" s="19"/>
      <c r="B33" s="19"/>
      <c r="C33" s="8"/>
      <c r="D33" s="33" t="s">
        <v>17</v>
      </c>
      <c r="E33" s="34">
        <f>SUM(E8,E22,E29,E18,E14)</f>
        <v>20464420</v>
      </c>
    </row>
    <row r="34" spans="1:5" s="40" customFormat="1" ht="15.75" thickBot="1">
      <c r="A34" s="53"/>
      <c r="B34" s="53"/>
      <c r="C34" s="42"/>
      <c r="D34" s="54"/>
      <c r="E34" s="55"/>
    </row>
    <row r="35" spans="1:5" ht="16.5" thickBot="1">
      <c r="A35" s="93" t="s">
        <v>18</v>
      </c>
      <c r="B35" s="94"/>
      <c r="C35" s="94"/>
      <c r="D35" s="94"/>
      <c r="E35" s="95"/>
    </row>
    <row r="36" ht="13.5" thickBot="1"/>
    <row r="37" spans="1:5" s="2" customFormat="1" ht="16.5" thickBot="1">
      <c r="A37" s="15" t="s">
        <v>5</v>
      </c>
      <c r="B37" s="16" t="s">
        <v>6</v>
      </c>
      <c r="C37" s="12" t="s">
        <v>1</v>
      </c>
      <c r="D37" s="9" t="s">
        <v>2</v>
      </c>
      <c r="E37" s="10" t="s">
        <v>0</v>
      </c>
    </row>
    <row r="38" spans="1:5" s="2" customFormat="1" ht="15.75">
      <c r="A38" s="24">
        <v>600</v>
      </c>
      <c r="B38" s="24" t="s">
        <v>4</v>
      </c>
      <c r="C38" s="25" t="s">
        <v>4</v>
      </c>
      <c r="D38" s="26" t="s">
        <v>7</v>
      </c>
      <c r="E38" s="47">
        <f>SUM(E39)</f>
        <v>14985000</v>
      </c>
    </row>
    <row r="39" spans="1:5" s="40" customFormat="1" ht="15">
      <c r="A39" s="37"/>
      <c r="B39" s="37">
        <v>60016</v>
      </c>
      <c r="C39" s="38"/>
      <c r="D39" s="39" t="s">
        <v>8</v>
      </c>
      <c r="E39" s="28">
        <f>SUM(E40)</f>
        <v>14985000</v>
      </c>
    </row>
    <row r="40" spans="1:5" s="40" customFormat="1" ht="60">
      <c r="A40" s="44"/>
      <c r="B40" s="29"/>
      <c r="C40" s="45" t="s">
        <v>14</v>
      </c>
      <c r="D40" s="62" t="s">
        <v>39</v>
      </c>
      <c r="E40" s="46">
        <v>14985000</v>
      </c>
    </row>
    <row r="41" spans="1:5" s="40" customFormat="1" ht="54" customHeight="1">
      <c r="A41" s="37"/>
      <c r="B41" s="57"/>
      <c r="C41" s="59" t="s">
        <v>4</v>
      </c>
      <c r="D41" s="58" t="s">
        <v>42</v>
      </c>
      <c r="E41" s="60" t="s">
        <v>4</v>
      </c>
    </row>
    <row r="42" spans="1:5" s="40" customFormat="1" ht="30">
      <c r="A42" s="63"/>
      <c r="B42" s="37"/>
      <c r="C42" s="64" t="s">
        <v>4</v>
      </c>
      <c r="D42" s="67" t="s">
        <v>20</v>
      </c>
      <c r="E42" s="66" t="s">
        <v>4</v>
      </c>
    </row>
    <row r="43" spans="1:5" s="40" customFormat="1" ht="60.75" thickBot="1">
      <c r="A43" s="41"/>
      <c r="B43" s="35"/>
      <c r="C43" s="42" t="s">
        <v>4</v>
      </c>
      <c r="D43" s="56" t="s">
        <v>41</v>
      </c>
      <c r="E43" s="72" t="s">
        <v>4</v>
      </c>
    </row>
    <row r="44" spans="1:5" s="2" customFormat="1" ht="15.75">
      <c r="A44" s="24">
        <v>852</v>
      </c>
      <c r="B44" s="24" t="s">
        <v>4</v>
      </c>
      <c r="C44" s="25" t="s">
        <v>4</v>
      </c>
      <c r="D44" s="26" t="s">
        <v>44</v>
      </c>
      <c r="E44" s="27">
        <f>SUM(E45)</f>
        <v>46920</v>
      </c>
    </row>
    <row r="45" spans="1:5" s="13" customFormat="1" ht="15">
      <c r="A45" s="37"/>
      <c r="B45" s="37">
        <v>85295</v>
      </c>
      <c r="C45" s="75"/>
      <c r="D45" s="76" t="s">
        <v>45</v>
      </c>
      <c r="E45" s="77">
        <f>SUM(E47:E49)</f>
        <v>46920</v>
      </c>
    </row>
    <row r="46" spans="1:5" s="13" customFormat="1" ht="90">
      <c r="A46" s="29"/>
      <c r="B46" s="78"/>
      <c r="C46" s="50"/>
      <c r="D46" s="79" t="s">
        <v>47</v>
      </c>
      <c r="E46" s="52"/>
    </row>
    <row r="47" spans="1:5" s="13" customFormat="1" ht="15">
      <c r="A47" s="37"/>
      <c r="B47" s="68"/>
      <c r="C47" s="80" t="s">
        <v>48</v>
      </c>
      <c r="D47" s="81" t="s">
        <v>49</v>
      </c>
      <c r="E47" s="77">
        <v>46000</v>
      </c>
    </row>
    <row r="48" spans="1:5" s="13" customFormat="1" ht="15">
      <c r="A48" s="37"/>
      <c r="B48" s="68"/>
      <c r="C48" s="80" t="s">
        <v>50</v>
      </c>
      <c r="D48" s="81" t="s">
        <v>51</v>
      </c>
      <c r="E48" s="77">
        <v>783</v>
      </c>
    </row>
    <row r="49" spans="1:5" s="13" customFormat="1" ht="15.75" thickBot="1">
      <c r="A49" s="35"/>
      <c r="B49" s="82"/>
      <c r="C49" s="83" t="s">
        <v>52</v>
      </c>
      <c r="D49" s="84" t="s">
        <v>53</v>
      </c>
      <c r="E49" s="85">
        <v>137</v>
      </c>
    </row>
    <row r="50" spans="1:5" s="2" customFormat="1" ht="15.75">
      <c r="A50" s="24">
        <v>900</v>
      </c>
      <c r="B50" s="24" t="s">
        <v>4</v>
      </c>
      <c r="C50" s="25" t="s">
        <v>4</v>
      </c>
      <c r="D50" s="26" t="s">
        <v>34</v>
      </c>
      <c r="E50" s="27">
        <f>SUM(E51)</f>
        <v>1143500</v>
      </c>
    </row>
    <row r="51" spans="1:5" s="40" customFormat="1" ht="15">
      <c r="A51" s="37"/>
      <c r="B51" s="37">
        <v>90001</v>
      </c>
      <c r="C51" s="38"/>
      <c r="D51" s="39" t="s">
        <v>35</v>
      </c>
      <c r="E51" s="28">
        <f>SUM(E52)</f>
        <v>1143500</v>
      </c>
    </row>
    <row r="52" spans="1:5" s="40" customFormat="1" ht="60">
      <c r="A52" s="44"/>
      <c r="B52" s="44"/>
      <c r="C52" s="69" t="s">
        <v>14</v>
      </c>
      <c r="D52" s="70" t="s">
        <v>39</v>
      </c>
      <c r="E52" s="28">
        <v>1143500</v>
      </c>
    </row>
    <row r="53" spans="1:5" s="40" customFormat="1" ht="45.75" thickBot="1">
      <c r="A53" s="41"/>
      <c r="B53" s="41"/>
      <c r="C53" s="71" t="s">
        <v>4</v>
      </c>
      <c r="D53" s="54" t="s">
        <v>43</v>
      </c>
      <c r="E53" s="72" t="s">
        <v>4</v>
      </c>
    </row>
    <row r="54" spans="1:5" s="2" customFormat="1" ht="15.75">
      <c r="A54" s="24">
        <v>921</v>
      </c>
      <c r="B54" s="24" t="s">
        <v>4</v>
      </c>
      <c r="C54" s="25" t="s">
        <v>4</v>
      </c>
      <c r="D54" s="26" t="s">
        <v>22</v>
      </c>
      <c r="E54" s="47">
        <f>SUM(E55)</f>
        <v>1494000</v>
      </c>
    </row>
    <row r="55" spans="1:5" s="40" customFormat="1" ht="15">
      <c r="A55" s="37"/>
      <c r="B55" s="37">
        <v>92120</v>
      </c>
      <c r="C55" s="38"/>
      <c r="D55" s="39" t="s">
        <v>23</v>
      </c>
      <c r="E55" s="61">
        <f>SUM(E56:E58)</f>
        <v>1494000</v>
      </c>
    </row>
    <row r="56" spans="1:5" s="40" customFormat="1" ht="45">
      <c r="A56" s="44"/>
      <c r="B56" s="29"/>
      <c r="C56" s="45" t="s">
        <v>26</v>
      </c>
      <c r="D56" s="48" t="s">
        <v>24</v>
      </c>
      <c r="E56" s="46">
        <v>500000</v>
      </c>
    </row>
    <row r="57" spans="1:5" s="40" customFormat="1" ht="15">
      <c r="A57" s="37"/>
      <c r="B57" s="68"/>
      <c r="C57" s="50" t="s">
        <v>4</v>
      </c>
      <c r="D57" s="51" t="s">
        <v>25</v>
      </c>
      <c r="E57" s="52" t="s">
        <v>4</v>
      </c>
    </row>
    <row r="58" spans="1:5" s="40" customFormat="1" ht="60">
      <c r="A58" s="63"/>
      <c r="B58" s="37"/>
      <c r="C58" s="64" t="s">
        <v>31</v>
      </c>
      <c r="D58" s="65" t="s">
        <v>32</v>
      </c>
      <c r="E58" s="66">
        <v>994000</v>
      </c>
    </row>
    <row r="59" spans="1:5" s="40" customFormat="1" ht="30">
      <c r="A59" s="63"/>
      <c r="B59" s="37"/>
      <c r="C59" s="64"/>
      <c r="D59" s="67" t="s">
        <v>29</v>
      </c>
      <c r="E59" s="66"/>
    </row>
    <row r="60" spans="1:5" s="40" customFormat="1" ht="30.75" thickBot="1">
      <c r="A60" s="41"/>
      <c r="B60" s="35"/>
      <c r="C60" s="42" t="s">
        <v>4</v>
      </c>
      <c r="D60" s="56" t="s">
        <v>30</v>
      </c>
      <c r="E60" s="43" t="s">
        <v>4</v>
      </c>
    </row>
    <row r="61" spans="1:5" s="2" customFormat="1" ht="15.75">
      <c r="A61" s="24">
        <v>926</v>
      </c>
      <c r="B61" s="24" t="s">
        <v>4</v>
      </c>
      <c r="C61" s="25" t="s">
        <v>4</v>
      </c>
      <c r="D61" s="26" t="s">
        <v>9</v>
      </c>
      <c r="E61" s="27">
        <f>SUM(E62)</f>
        <v>2795000</v>
      </c>
    </row>
    <row r="62" spans="1:5" s="40" customFormat="1" ht="15">
      <c r="A62" s="37"/>
      <c r="B62" s="37">
        <v>92695</v>
      </c>
      <c r="C62" s="38"/>
      <c r="D62" s="39" t="s">
        <v>10</v>
      </c>
      <c r="E62" s="61">
        <f>SUM(E63)</f>
        <v>2795000</v>
      </c>
    </row>
    <row r="63" spans="1:5" s="40" customFormat="1" ht="60">
      <c r="A63" s="44"/>
      <c r="B63" s="29"/>
      <c r="C63" s="45" t="s">
        <v>14</v>
      </c>
      <c r="D63" s="48" t="s">
        <v>38</v>
      </c>
      <c r="E63" s="46">
        <v>2795000</v>
      </c>
    </row>
    <row r="64" spans="1:5" s="40" customFormat="1" ht="45">
      <c r="A64" s="49"/>
      <c r="B64" s="18"/>
      <c r="C64" s="50" t="s">
        <v>4</v>
      </c>
      <c r="D64" s="51" t="s">
        <v>37</v>
      </c>
      <c r="E64" s="52" t="s">
        <v>4</v>
      </c>
    </row>
    <row r="65" spans="1:5" s="2" customFormat="1" ht="15.75">
      <c r="A65" s="24">
        <v>926</v>
      </c>
      <c r="B65" s="24" t="s">
        <v>4</v>
      </c>
      <c r="C65" s="25" t="s">
        <v>4</v>
      </c>
      <c r="D65" s="26" t="s">
        <v>9</v>
      </c>
      <c r="E65" s="27">
        <f>SUM(E66)</f>
        <v>1800000</v>
      </c>
    </row>
    <row r="66" spans="1:5" s="13" customFormat="1" ht="15">
      <c r="A66" s="18"/>
      <c r="B66" s="20">
        <v>92695</v>
      </c>
      <c r="C66" s="21"/>
      <c r="D66" s="23" t="s">
        <v>10</v>
      </c>
      <c r="E66" s="22">
        <f>SUM(E67:E67)</f>
        <v>1800000</v>
      </c>
    </row>
    <row r="67" spans="1:5" s="13" customFormat="1" ht="45">
      <c r="A67" s="29"/>
      <c r="B67" s="29"/>
      <c r="C67" s="30" t="s">
        <v>12</v>
      </c>
      <c r="D67" s="31" t="s">
        <v>13</v>
      </c>
      <c r="E67" s="28">
        <v>1800000</v>
      </c>
    </row>
    <row r="68" spans="1:5" s="13" customFormat="1" ht="30.75" thickBot="1">
      <c r="A68" s="17"/>
      <c r="B68" s="17"/>
      <c r="C68" s="32"/>
      <c r="D68" s="36" t="s">
        <v>11</v>
      </c>
      <c r="E68" s="28" t="s">
        <v>4</v>
      </c>
    </row>
    <row r="69" spans="1:5" s="3" customFormat="1" ht="16.5" thickBot="1">
      <c r="A69" s="19"/>
      <c r="B69" s="19"/>
      <c r="C69" s="8"/>
      <c r="D69" s="33" t="s">
        <v>3</v>
      </c>
      <c r="E69" s="34">
        <f>SUM(E65,E61,E54,E38,E50,E44)</f>
        <v>22264420</v>
      </c>
    </row>
  </sheetData>
  <sheetProtection/>
  <mergeCells count="4">
    <mergeCell ref="A3:E3"/>
    <mergeCell ref="A1:K1"/>
    <mergeCell ref="A5:E5"/>
    <mergeCell ref="A35:E35"/>
  </mergeCells>
  <printOptions/>
  <pageMargins left="0.75" right="0.75" top="1" bottom="1" header="0.5" footer="0.5"/>
  <pageSetup orientation="portrait" paperSize="9" scale="66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2024-05-23T09:47:47Z</cp:lastPrinted>
  <dcterms:created xsi:type="dcterms:W3CDTF">2009-11-15T12:18:49Z</dcterms:created>
  <dcterms:modified xsi:type="dcterms:W3CDTF">2024-05-23T09:59:45Z</dcterms:modified>
  <cp:category/>
  <cp:version/>
  <cp:contentType/>
  <cp:contentStatus/>
</cp:coreProperties>
</file>