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osław\informacja o stanie mienia\informacja o stanie mienia 2019\informacja\"/>
    </mc:Choice>
  </mc:AlternateContent>
  <bookViews>
    <workbookView xWindow="30" yWindow="0" windowWidth="28770" windowHeight="15600" activeTab="1"/>
  </bookViews>
  <sheets>
    <sheet name="Zestawieni zbiorcze gruntów ZŁ" sheetId="3" r:id="rId1"/>
    <sheet name="Zestawieni zbiorcze gruntów HA" sheetId="4" r:id="rId2"/>
    <sheet name="Wykaz mienia" sheetId="1" r:id="rId3"/>
  </sheets>
  <externalReferences>
    <externalReference r:id="rId4"/>
    <externalReference r:id="rId5"/>
  </externalReferences>
  <definedNames>
    <definedName name="_xlnm._FilterDatabase" localSheetId="2" hidden="1">'Wykaz mienia'!$A$5:$E$5</definedName>
    <definedName name="_xlnm.Print_Area" localSheetId="2">'Wykaz mienia'!$A$1:$E$2187</definedName>
    <definedName name="_xlnm.Print_Area" localSheetId="0">'Zestawieni zbiorcze gruntów ZŁ'!$A$1:$AA$21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9" i="4" l="1"/>
  <c r="V19" i="4"/>
  <c r="F19" i="4"/>
  <c r="AA19" i="4" s="1"/>
  <c r="Z18" i="4"/>
  <c r="V18" i="4"/>
  <c r="L18" i="4"/>
  <c r="K18" i="4"/>
  <c r="F18" i="4"/>
  <c r="E18" i="4"/>
  <c r="AA18" i="4" s="1"/>
  <c r="Z17" i="4"/>
  <c r="V17" i="4"/>
  <c r="I17" i="4"/>
  <c r="F17" i="4"/>
  <c r="AA17" i="4" s="1"/>
  <c r="Z16" i="4"/>
  <c r="V16" i="4"/>
  <c r="O16" i="4"/>
  <c r="I16" i="4"/>
  <c r="AA16" i="4" s="1"/>
  <c r="Z15" i="4"/>
  <c r="X15" i="4"/>
  <c r="W15" i="4"/>
  <c r="V15" i="4"/>
  <c r="K15" i="4"/>
  <c r="I15" i="4"/>
  <c r="F15" i="4"/>
  <c r="AA15" i="4" s="1"/>
  <c r="V14" i="4"/>
  <c r="L14" i="4"/>
  <c r="I14" i="4"/>
  <c r="G14" i="4"/>
  <c r="AA14" i="4" s="1"/>
  <c r="Z13" i="4"/>
  <c r="V13" i="4"/>
  <c r="K13" i="4"/>
  <c r="H13" i="4"/>
  <c r="AA13" i="4" s="1"/>
  <c r="F13" i="4"/>
  <c r="Z12" i="4"/>
  <c r="V12" i="4"/>
  <c r="T12" i="4"/>
  <c r="Q12" i="4"/>
  <c r="Q20" i="4" s="1"/>
  <c r="Q21" i="4" s="1"/>
  <c r="H12" i="4"/>
  <c r="F12" i="4"/>
  <c r="AA12" i="4" s="1"/>
  <c r="Z11" i="4"/>
  <c r="Y11" i="4"/>
  <c r="X11" i="4"/>
  <c r="X20" i="4" s="1"/>
  <c r="X21" i="4" s="1"/>
  <c r="W11" i="4"/>
  <c r="V11" i="4"/>
  <c r="U11" i="4"/>
  <c r="U20" i="4" s="1"/>
  <c r="U21" i="4" s="1"/>
  <c r="T11" i="4"/>
  <c r="T20" i="4" s="1"/>
  <c r="T21" i="4" s="1"/>
  <c r="R11" i="4"/>
  <c r="P11" i="4"/>
  <c r="P20" i="4" s="1"/>
  <c r="P21" i="4" s="1"/>
  <c r="O11" i="4"/>
  <c r="N11" i="4"/>
  <c r="N20" i="4" s="1"/>
  <c r="N21" i="4" s="1"/>
  <c r="M11" i="4"/>
  <c r="M20" i="4" s="1"/>
  <c r="M21" i="4" s="1"/>
  <c r="L11" i="4"/>
  <c r="K11" i="4"/>
  <c r="I11" i="4"/>
  <c r="H11" i="4"/>
  <c r="G11" i="4"/>
  <c r="F11" i="4"/>
  <c r="E11" i="4"/>
  <c r="D11" i="4"/>
  <c r="D20" i="4" s="1"/>
  <c r="D21" i="4" s="1"/>
  <c r="C11" i="4"/>
  <c r="C20" i="4" s="1"/>
  <c r="C21" i="4" s="1"/>
  <c r="Z10" i="4"/>
  <c r="V10" i="4"/>
  <c r="L10" i="4"/>
  <c r="L20" i="4" s="1"/>
  <c r="L21" i="4" s="1"/>
  <c r="F10" i="4"/>
  <c r="AA10" i="4" s="1"/>
  <c r="Z9" i="4"/>
  <c r="Y9" i="4"/>
  <c r="Y20" i="4" s="1"/>
  <c r="Y21" i="4" s="1"/>
  <c r="W9" i="4"/>
  <c r="V9" i="4"/>
  <c r="R9" i="4"/>
  <c r="K9" i="4"/>
  <c r="I9" i="4"/>
  <c r="H9" i="4"/>
  <c r="H20" i="4" s="1"/>
  <c r="H21" i="4" s="1"/>
  <c r="G9" i="4"/>
  <c r="G20" i="4" s="1"/>
  <c r="G21" i="4" s="1"/>
  <c r="E9" i="4"/>
  <c r="AA9" i="4" s="1"/>
  <c r="B9" i="4"/>
  <c r="B20" i="4" s="1"/>
  <c r="Z8" i="4"/>
  <c r="V8" i="4"/>
  <c r="K8" i="4"/>
  <c r="K20" i="4" s="1"/>
  <c r="K21" i="4" s="1"/>
  <c r="I8" i="4"/>
  <c r="I20" i="4" s="1"/>
  <c r="I21" i="4" s="1"/>
  <c r="E8" i="4"/>
  <c r="E20" i="4" s="1"/>
  <c r="E21" i="4" s="1"/>
  <c r="AA7" i="4"/>
  <c r="V7" i="4"/>
  <c r="O7" i="4"/>
  <c r="Z6" i="4"/>
  <c r="V6" i="4"/>
  <c r="F6" i="4"/>
  <c r="F20" i="4" s="1"/>
  <c r="F21" i="4" s="1"/>
  <c r="Z5" i="4"/>
  <c r="Z20" i="4" s="1"/>
  <c r="Z21" i="4" s="1"/>
  <c r="W5" i="4"/>
  <c r="W20" i="4" s="1"/>
  <c r="W21" i="4" s="1"/>
  <c r="V5" i="4"/>
  <c r="V20" i="4" s="1"/>
  <c r="V21" i="4" s="1"/>
  <c r="R5" i="4"/>
  <c r="R20" i="4" s="1"/>
  <c r="R21" i="4" s="1"/>
  <c r="O5" i="4"/>
  <c r="O20" i="4" s="1"/>
  <c r="O21" i="4" s="1"/>
  <c r="AA20" i="4" l="1"/>
  <c r="AA21" i="4" s="1"/>
  <c r="B21" i="4"/>
  <c r="AA5" i="4"/>
  <c r="AA6" i="4"/>
  <c r="AA11" i="4"/>
  <c r="AA8" i="4"/>
  <c r="Z17" i="3" l="1"/>
  <c r="Z19" i="3"/>
  <c r="Z18" i="3"/>
  <c r="Z16" i="3"/>
  <c r="Z15" i="3"/>
  <c r="Z13" i="3"/>
  <c r="Z12" i="3"/>
  <c r="Z11" i="3"/>
  <c r="Z10" i="3"/>
  <c r="Z9" i="3"/>
  <c r="Z8" i="3"/>
  <c r="Z6" i="3"/>
  <c r="Z5" i="3"/>
  <c r="X15" i="3"/>
  <c r="X11" i="3"/>
  <c r="W15" i="3"/>
  <c r="W11" i="3"/>
  <c r="W9" i="3"/>
  <c r="W5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H13" i="3"/>
  <c r="H12" i="3"/>
  <c r="H11" i="3"/>
  <c r="H9" i="3"/>
  <c r="E18" i="3"/>
  <c r="B9" i="3"/>
  <c r="E1908" i="1" l="1"/>
  <c r="E143" i="1"/>
  <c r="D143" i="1"/>
  <c r="E287" i="1"/>
  <c r="D287" i="1"/>
  <c r="E103" i="1"/>
  <c r="D103" i="1"/>
  <c r="E2185" i="1"/>
  <c r="D2185" i="1"/>
  <c r="E2020" i="1"/>
  <c r="D2020" i="1"/>
  <c r="D1908" i="1"/>
  <c r="E1708" i="1" l="1"/>
  <c r="D1708" i="1"/>
  <c r="D47" i="1" l="1"/>
  <c r="E47" i="1"/>
  <c r="I8" i="3" l="1"/>
  <c r="Y11" i="3" l="1"/>
  <c r="Y9" i="3"/>
  <c r="U11" i="3"/>
  <c r="U20" i="3" s="1"/>
  <c r="T12" i="3"/>
  <c r="T11" i="3"/>
  <c r="K8" i="3"/>
  <c r="R11" i="3"/>
  <c r="R9" i="3"/>
  <c r="R5" i="3"/>
  <c r="Q12" i="3"/>
  <c r="Q20" i="3" s="1"/>
  <c r="P11" i="3"/>
  <c r="P20" i="3" s="1"/>
  <c r="O16" i="3"/>
  <c r="O11" i="3"/>
  <c r="O7" i="3"/>
  <c r="O5" i="3"/>
  <c r="N11" i="3"/>
  <c r="N20" i="3" s="1"/>
  <c r="M11" i="3"/>
  <c r="M20" i="3" s="1"/>
  <c r="L18" i="3"/>
  <c r="L14" i="3"/>
  <c r="L11" i="3"/>
  <c r="L10" i="3"/>
  <c r="K18" i="3"/>
  <c r="K15" i="3"/>
  <c r="K13" i="3"/>
  <c r="K11" i="3"/>
  <c r="K9" i="3"/>
  <c r="I17" i="3"/>
  <c r="I16" i="3"/>
  <c r="I14" i="3"/>
  <c r="I11" i="3"/>
  <c r="I9" i="3"/>
  <c r="G14" i="3"/>
  <c r="G11" i="3"/>
  <c r="G9" i="3"/>
  <c r="F19" i="3"/>
  <c r="F18" i="3"/>
  <c r="F17" i="3"/>
  <c r="F15" i="3"/>
  <c r="F13" i="3"/>
  <c r="F12" i="3"/>
  <c r="F11" i="3"/>
  <c r="F10" i="3"/>
  <c r="F6" i="3"/>
  <c r="E11" i="3"/>
  <c r="E9" i="3"/>
  <c r="E8" i="3"/>
  <c r="D11" i="3"/>
  <c r="D20" i="3" s="1"/>
  <c r="C11" i="3"/>
  <c r="C20" i="3" s="1"/>
  <c r="B20" i="3"/>
  <c r="I15" i="3"/>
  <c r="AA19" i="3" l="1"/>
  <c r="T20" i="3"/>
  <c r="X20" i="3"/>
  <c r="AA13" i="3"/>
  <c r="Z20" i="3"/>
  <c r="Y20" i="3"/>
  <c r="AA17" i="3"/>
  <c r="AA7" i="3"/>
  <c r="V20" i="3"/>
  <c r="R20" i="3"/>
  <c r="O20" i="3"/>
  <c r="AA5" i="3"/>
  <c r="AA18" i="3"/>
  <c r="L20" i="3"/>
  <c r="AA10" i="3"/>
  <c r="K20" i="3"/>
  <c r="AA16" i="3"/>
  <c r="I20" i="3"/>
  <c r="H20" i="3"/>
  <c r="AA14" i="3"/>
  <c r="AA15" i="3"/>
  <c r="AA12" i="3"/>
  <c r="F20" i="3"/>
  <c r="AA6" i="3"/>
  <c r="E20" i="3"/>
  <c r="AA8" i="3"/>
  <c r="AA11" i="3"/>
  <c r="AA9" i="3"/>
  <c r="W20" i="3"/>
  <c r="G20" i="3"/>
  <c r="E2027" i="1"/>
  <c r="D2027" i="1"/>
  <c r="E296" i="1"/>
  <c r="D296" i="1"/>
  <c r="E276" i="1"/>
  <c r="D276" i="1"/>
  <c r="E245" i="1"/>
  <c r="D245" i="1"/>
  <c r="E238" i="1"/>
  <c r="D238" i="1"/>
  <c r="E201" i="1"/>
  <c r="D201" i="1"/>
  <c r="E192" i="1"/>
  <c r="D192" i="1"/>
  <c r="E186" i="1"/>
  <c r="D186" i="1"/>
  <c r="E172" i="1"/>
  <c r="D172" i="1"/>
  <c r="E123" i="1"/>
  <c r="D123" i="1"/>
  <c r="E79" i="1"/>
  <c r="D79" i="1"/>
  <c r="E61" i="1"/>
  <c r="D61" i="1"/>
  <c r="E22" i="1"/>
  <c r="D22" i="1"/>
  <c r="E15" i="1"/>
  <c r="D15" i="1"/>
  <c r="E10" i="1"/>
  <c r="E2186" i="1" l="1"/>
  <c r="AA20" i="3"/>
  <c r="C108" i="1"/>
  <c r="B108" i="1"/>
  <c r="C107" i="1"/>
  <c r="B107" i="1"/>
  <c r="C2026" i="1" l="1"/>
  <c r="B2026" i="1"/>
  <c r="C2025" i="1"/>
  <c r="B2025" i="1"/>
  <c r="C2024" i="1"/>
  <c r="B2024" i="1"/>
  <c r="D10" i="1" l="1"/>
  <c r="D2186" i="1" s="1"/>
</calcChain>
</file>

<file path=xl/sharedStrings.xml><?xml version="1.0" encoding="utf-8"?>
<sst xmlns="http://schemas.openxmlformats.org/spreadsheetml/2006/main" count="4095" uniqueCount="1312">
  <si>
    <t>L.p.</t>
  </si>
  <si>
    <t>Obręb</t>
  </si>
  <si>
    <t>Numer</t>
  </si>
  <si>
    <t>Powierzchnia działki (m2)</t>
  </si>
  <si>
    <t>Wartość księgowa (zł)</t>
  </si>
  <si>
    <t>Krążkowy</t>
  </si>
  <si>
    <t>1035/273</t>
  </si>
  <si>
    <t>1035/275</t>
  </si>
  <si>
    <t>1035/277</t>
  </si>
  <si>
    <t>1035/279</t>
  </si>
  <si>
    <t>Miasto Kępno</t>
  </si>
  <si>
    <t>2004/1</t>
  </si>
  <si>
    <t>2004/2</t>
  </si>
  <si>
    <t>1519/2</t>
  </si>
  <si>
    <t>1521/11</t>
  </si>
  <si>
    <t>1521/12</t>
  </si>
  <si>
    <t>1556/1</t>
  </si>
  <si>
    <t>1561</t>
  </si>
  <si>
    <t>940/1</t>
  </si>
  <si>
    <t>941/10</t>
  </si>
  <si>
    <t>941/11</t>
  </si>
  <si>
    <t>941/12</t>
  </si>
  <si>
    <t>942/7</t>
  </si>
  <si>
    <t>942/8</t>
  </si>
  <si>
    <t>943/3</t>
  </si>
  <si>
    <t>944/3</t>
  </si>
  <si>
    <t>1518/3</t>
  </si>
  <si>
    <t>1520</t>
  </si>
  <si>
    <t>1521/7</t>
  </si>
  <si>
    <t>1521/10</t>
  </si>
  <si>
    <t>1578</t>
  </si>
  <si>
    <t>Świba</t>
  </si>
  <si>
    <t>280</t>
  </si>
  <si>
    <t>Kierzno</t>
  </si>
  <si>
    <t>Mechnice</t>
  </si>
  <si>
    <t>237</t>
  </si>
  <si>
    <t>1967/2</t>
  </si>
  <si>
    <t>Mikorzyn</t>
  </si>
  <si>
    <t>287</t>
  </si>
  <si>
    <t>Olszowa</t>
  </si>
  <si>
    <t>621/1</t>
  </si>
  <si>
    <t>Ostrówiec-Myjomice</t>
  </si>
  <si>
    <t>136</t>
  </si>
  <si>
    <t>Rzetnia</t>
  </si>
  <si>
    <t>555/1</t>
  </si>
  <si>
    <t>471</t>
  </si>
  <si>
    <t>Szklarka Mielęcka</t>
  </si>
  <si>
    <t>72/6</t>
  </si>
  <si>
    <t>74/2</t>
  </si>
  <si>
    <t xml:space="preserve"> </t>
  </si>
  <si>
    <t>1983/5</t>
  </si>
  <si>
    <t>1766/2</t>
  </si>
  <si>
    <t>676</t>
  </si>
  <si>
    <t>Osiny</t>
  </si>
  <si>
    <t>Przybyszów</t>
  </si>
  <si>
    <t>110/2</t>
  </si>
  <si>
    <t>1009/3</t>
  </si>
  <si>
    <t>1009/4</t>
  </si>
  <si>
    <t>1534/4</t>
  </si>
  <si>
    <t>1953/6</t>
  </si>
  <si>
    <t>RAZEM:</t>
  </si>
  <si>
    <t>919/7</t>
  </si>
  <si>
    <t>186/4</t>
  </si>
  <si>
    <t>Powierzchnia w zasobie (m2)</t>
  </si>
  <si>
    <t>Wartość ksiegowa (zł)</t>
  </si>
  <si>
    <t>437/2</t>
  </si>
  <si>
    <t>Mikorzyn-m. Domanin</t>
  </si>
  <si>
    <t>530/5</t>
  </si>
  <si>
    <t>1654/44</t>
  </si>
  <si>
    <t>1654/62</t>
  </si>
  <si>
    <t>1654/63</t>
  </si>
  <si>
    <t>1654/64</t>
  </si>
  <si>
    <t>1661/1</t>
  </si>
  <si>
    <t>1681/3</t>
  </si>
  <si>
    <t>1681/4</t>
  </si>
  <si>
    <t>1681/6</t>
  </si>
  <si>
    <t>1681/7</t>
  </si>
  <si>
    <t>1681/9</t>
  </si>
  <si>
    <t>1953/2</t>
  </si>
  <si>
    <t>46</t>
  </si>
  <si>
    <t>32/2</t>
  </si>
  <si>
    <t>982/4</t>
  </si>
  <si>
    <t>274/1</t>
  </si>
  <si>
    <t>274/2</t>
  </si>
  <si>
    <t>274/17</t>
  </si>
  <si>
    <t>277/1</t>
  </si>
  <si>
    <t>593</t>
  </si>
  <si>
    <t>59/1</t>
  </si>
  <si>
    <t>75/1</t>
  </si>
  <si>
    <t>75/2</t>
  </si>
  <si>
    <t>75/3</t>
  </si>
  <si>
    <t>408</t>
  </si>
  <si>
    <t>718</t>
  </si>
  <si>
    <t>484/13</t>
  </si>
  <si>
    <t>897/1</t>
  </si>
  <si>
    <t>897/4</t>
  </si>
  <si>
    <t>898/1</t>
  </si>
  <si>
    <t>898/3</t>
  </si>
  <si>
    <t>898/4</t>
  </si>
  <si>
    <t>102/1</t>
  </si>
  <si>
    <t>102/2</t>
  </si>
  <si>
    <t>102/3</t>
  </si>
  <si>
    <t>26/5</t>
  </si>
  <si>
    <t>27/2</t>
  </si>
  <si>
    <t>26/2</t>
  </si>
  <si>
    <t>28/2</t>
  </si>
  <si>
    <t>911/1</t>
  </si>
  <si>
    <t>698/32</t>
  </si>
  <si>
    <t>698/33</t>
  </si>
  <si>
    <t>2319/1</t>
  </si>
  <si>
    <t>698/34</t>
  </si>
  <si>
    <t>919/6</t>
  </si>
  <si>
    <t>800/3</t>
  </si>
  <si>
    <t>800/5</t>
  </si>
  <si>
    <t>970/1</t>
  </si>
  <si>
    <t>970/3</t>
  </si>
  <si>
    <t>970/6</t>
  </si>
  <si>
    <t>993/21</t>
  </si>
  <si>
    <t>1004/7</t>
  </si>
  <si>
    <t>1004/15</t>
  </si>
  <si>
    <t>1091/1</t>
  </si>
  <si>
    <t>1395/1</t>
  </si>
  <si>
    <t>1842/5</t>
  </si>
  <si>
    <t>1842/6</t>
  </si>
  <si>
    <t>1842/7</t>
  </si>
  <si>
    <t>1842/11</t>
  </si>
  <si>
    <t>1842/13</t>
  </si>
  <si>
    <t>1843/1</t>
  </si>
  <si>
    <t>1848/9</t>
  </si>
  <si>
    <t>462/6</t>
  </si>
  <si>
    <t>454/1</t>
  </si>
  <si>
    <t>454/2</t>
  </si>
  <si>
    <t>912/29</t>
  </si>
  <si>
    <t>912/41</t>
  </si>
  <si>
    <t>1007/3</t>
  </si>
  <si>
    <t>1008/2</t>
  </si>
  <si>
    <t>1009/2</t>
  </si>
  <si>
    <t>1010/2</t>
  </si>
  <si>
    <t>1479/1</t>
  </si>
  <si>
    <t>1846/2</t>
  </si>
  <si>
    <t>2335/2</t>
  </si>
  <si>
    <t>1382</t>
  </si>
  <si>
    <t>1385</t>
  </si>
  <si>
    <t>Borek Mielęcki</t>
  </si>
  <si>
    <t>Kierzenko</t>
  </si>
  <si>
    <t>160/5</t>
  </si>
  <si>
    <t>160/8</t>
  </si>
  <si>
    <t>56/3</t>
  </si>
  <si>
    <t>1327</t>
  </si>
  <si>
    <t>58</t>
  </si>
  <si>
    <t>35/25</t>
  </si>
  <si>
    <t>35/26</t>
  </si>
  <si>
    <t>36/1</t>
  </si>
  <si>
    <t>603/28</t>
  </si>
  <si>
    <t>188</t>
  </si>
  <si>
    <t>698/35</t>
  </si>
  <si>
    <t>1435</t>
  </si>
  <si>
    <t>1523/5</t>
  </si>
  <si>
    <t>1523/6</t>
  </si>
  <si>
    <t>1524/5</t>
  </si>
  <si>
    <t>1524/6</t>
  </si>
  <si>
    <t>2057</t>
  </si>
  <si>
    <t>2059</t>
  </si>
  <si>
    <t>2060</t>
  </si>
  <si>
    <t>2065/1</t>
  </si>
  <si>
    <t>2072</t>
  </si>
  <si>
    <t>Domanin</t>
  </si>
  <si>
    <t>1121/2</t>
  </si>
  <si>
    <t>1654/23</t>
  </si>
  <si>
    <t>1892/1</t>
  </si>
  <si>
    <t>814/6</t>
  </si>
  <si>
    <t>814/7</t>
  </si>
  <si>
    <t>462/5</t>
  </si>
  <si>
    <t>595/2</t>
  </si>
  <si>
    <t>717/1</t>
  </si>
  <si>
    <t>595/1</t>
  </si>
  <si>
    <t>67/2</t>
  </si>
  <si>
    <t>78/3</t>
  </si>
  <si>
    <t>513/11</t>
  </si>
  <si>
    <t>513/12</t>
  </si>
  <si>
    <t>513/13</t>
  </si>
  <si>
    <t>513/14</t>
  </si>
  <si>
    <t>514/4</t>
  </si>
  <si>
    <t>558/2</t>
  </si>
  <si>
    <t>1045/2</t>
  </si>
  <si>
    <t>88/3</t>
  </si>
  <si>
    <t>88/4</t>
  </si>
  <si>
    <t>88/10</t>
  </si>
  <si>
    <t>88/11</t>
  </si>
  <si>
    <t>88/12</t>
  </si>
  <si>
    <t>88/13</t>
  </si>
  <si>
    <t>88/14</t>
  </si>
  <si>
    <t>88/15</t>
  </si>
  <si>
    <t>342/1</t>
  </si>
  <si>
    <t>342/2</t>
  </si>
  <si>
    <t>429/1</t>
  </si>
  <si>
    <t>429/3</t>
  </si>
  <si>
    <t>429/4</t>
  </si>
  <si>
    <t>432/1</t>
  </si>
  <si>
    <t>432/5</t>
  </si>
  <si>
    <t>432/6</t>
  </si>
  <si>
    <t>432/7</t>
  </si>
  <si>
    <t>453/1</t>
  </si>
  <si>
    <t>453/2</t>
  </si>
  <si>
    <t>482/2</t>
  </si>
  <si>
    <t>484/8</t>
  </si>
  <si>
    <t>484/11</t>
  </si>
  <si>
    <t>522/6</t>
  </si>
  <si>
    <t>522/10</t>
  </si>
  <si>
    <t>522/14</t>
  </si>
  <si>
    <t>559/16</t>
  </si>
  <si>
    <t>617/3</t>
  </si>
  <si>
    <t>677/15</t>
  </si>
  <si>
    <t>677/16</t>
  </si>
  <si>
    <t>691/8</t>
  </si>
  <si>
    <t>808/7</t>
  </si>
  <si>
    <t>810/25</t>
  </si>
  <si>
    <t>810/27</t>
  </si>
  <si>
    <t>810/29</t>
  </si>
  <si>
    <t>906/30</t>
  </si>
  <si>
    <t>912/1</t>
  </si>
  <si>
    <t>928/2</t>
  </si>
  <si>
    <t>962/2</t>
  </si>
  <si>
    <t>988/1</t>
  </si>
  <si>
    <t>1386/1</t>
  </si>
  <si>
    <t>1518/1</t>
  </si>
  <si>
    <t>1528/8</t>
  </si>
  <si>
    <t>1592/2</t>
  </si>
  <si>
    <t>1601/3</t>
  </si>
  <si>
    <t>1601/4</t>
  </si>
  <si>
    <t>1619/4</t>
  </si>
  <si>
    <t>1652/7</t>
  </si>
  <si>
    <t>1653/6</t>
  </si>
  <si>
    <t>1654/4</t>
  </si>
  <si>
    <t>1654/6</t>
  </si>
  <si>
    <t>1654/25</t>
  </si>
  <si>
    <t>1654/36</t>
  </si>
  <si>
    <t>1654/66</t>
  </si>
  <si>
    <t>1681/5</t>
  </si>
  <si>
    <t>1681/8</t>
  </si>
  <si>
    <t>1826/7</t>
  </si>
  <si>
    <t>1842/9</t>
  </si>
  <si>
    <t>1846/3</t>
  </si>
  <si>
    <t>1883/4</t>
  </si>
  <si>
    <t>1892/2</t>
  </si>
  <si>
    <t>2018/6</t>
  </si>
  <si>
    <t>2018/7</t>
  </si>
  <si>
    <t>2053/1</t>
  </si>
  <si>
    <t>2056/1</t>
  </si>
  <si>
    <t>2578/2</t>
  </si>
  <si>
    <t>2764/1</t>
  </si>
  <si>
    <t>2766/1</t>
  </si>
  <si>
    <t>23/27</t>
  </si>
  <si>
    <t>37/4</t>
  </si>
  <si>
    <t>45/2</t>
  </si>
  <si>
    <t>42/2</t>
  </si>
  <si>
    <t>571/2</t>
  </si>
  <si>
    <t>571/3</t>
  </si>
  <si>
    <t>228/4</t>
  </si>
  <si>
    <t>228/5</t>
  </si>
  <si>
    <t>624/2</t>
  </si>
  <si>
    <t>63/1</t>
  </si>
  <si>
    <t>105/4</t>
  </si>
  <si>
    <t>476/5</t>
  </si>
  <si>
    <t>72/4</t>
  </si>
  <si>
    <t>24/1</t>
  </si>
  <si>
    <t>26/6</t>
  </si>
  <si>
    <t>26/7</t>
  </si>
  <si>
    <t>800/2</t>
  </si>
  <si>
    <t>800/7</t>
  </si>
  <si>
    <t>800/8</t>
  </si>
  <si>
    <t>800/9</t>
  </si>
  <si>
    <t>800/10</t>
  </si>
  <si>
    <t>800/11</t>
  </si>
  <si>
    <t>800/12</t>
  </si>
  <si>
    <t>800/13</t>
  </si>
  <si>
    <t>800/14</t>
  </si>
  <si>
    <t>800/15</t>
  </si>
  <si>
    <t>800/16</t>
  </si>
  <si>
    <t>800/17</t>
  </si>
  <si>
    <t>800/18</t>
  </si>
  <si>
    <t>800/19</t>
  </si>
  <si>
    <t>800/20</t>
  </si>
  <si>
    <t>800/21</t>
  </si>
  <si>
    <t>800/22</t>
  </si>
  <si>
    <t>800/23</t>
  </si>
  <si>
    <t>800/24</t>
  </si>
  <si>
    <t>906/5</t>
  </si>
  <si>
    <t>906/6</t>
  </si>
  <si>
    <t>906/7</t>
  </si>
  <si>
    <t>906/8</t>
  </si>
  <si>
    <t>906/9</t>
  </si>
  <si>
    <t>906/10</t>
  </si>
  <si>
    <t>906/11</t>
  </si>
  <si>
    <t>906/12</t>
  </si>
  <si>
    <t>906/13</t>
  </si>
  <si>
    <t>906/14</t>
  </si>
  <si>
    <t>906/15</t>
  </si>
  <si>
    <t>906/16</t>
  </si>
  <si>
    <t>1528/5</t>
  </si>
  <si>
    <t>1782/1</t>
  </si>
  <si>
    <t>160/7</t>
  </si>
  <si>
    <t>160/6</t>
  </si>
  <si>
    <t>182/2</t>
  </si>
  <si>
    <t>837/2</t>
  </si>
  <si>
    <t>1119/5</t>
  </si>
  <si>
    <t>1129/4</t>
  </si>
  <si>
    <t>1129/5</t>
  </si>
  <si>
    <t>1192/1</t>
  </si>
  <si>
    <t>1255/2</t>
  </si>
  <si>
    <t>1255/7</t>
  </si>
  <si>
    <t>1255/9</t>
  </si>
  <si>
    <t>1256/2</t>
  </si>
  <si>
    <t>1257/4</t>
  </si>
  <si>
    <t>1258/5</t>
  </si>
  <si>
    <t>1258/6</t>
  </si>
  <si>
    <t>1258/9</t>
  </si>
  <si>
    <t>1261/2</t>
  </si>
  <si>
    <t>1303/1</t>
  </si>
  <si>
    <t>1303/3</t>
  </si>
  <si>
    <t>1303/4</t>
  </si>
  <si>
    <t>1441/2</t>
  </si>
  <si>
    <t>1442/2</t>
  </si>
  <si>
    <t>1443/2</t>
  </si>
  <si>
    <t>1444/2</t>
  </si>
  <si>
    <t>1445/2</t>
  </si>
  <si>
    <t>1458/1</t>
  </si>
  <si>
    <t>1528/3</t>
  </si>
  <si>
    <t>1528/4</t>
  </si>
  <si>
    <t>1528/6</t>
  </si>
  <si>
    <t>1528/7</t>
  </si>
  <si>
    <t>1570/5</t>
  </si>
  <si>
    <t>1603/1</t>
  </si>
  <si>
    <t>1643/24</t>
  </si>
  <si>
    <t>1652/11</t>
  </si>
  <si>
    <t>1654/41</t>
  </si>
  <si>
    <t>1686/1</t>
  </si>
  <si>
    <t>1686/2</t>
  </si>
  <si>
    <t>1697/1</t>
  </si>
  <si>
    <t>1697/2</t>
  </si>
  <si>
    <t>1699/1</t>
  </si>
  <si>
    <t>1844/2</t>
  </si>
  <si>
    <t>1848/2</t>
  </si>
  <si>
    <t>1852/2</t>
  </si>
  <si>
    <t>1869/1</t>
  </si>
  <si>
    <t>1870/2</t>
  </si>
  <si>
    <t>1872/2</t>
  </si>
  <si>
    <t>1872/4</t>
  </si>
  <si>
    <t>1917/1</t>
  </si>
  <si>
    <t>2007/1</t>
  </si>
  <si>
    <t>2018/2</t>
  </si>
  <si>
    <t>2041/5</t>
  </si>
  <si>
    <t>2047/1</t>
  </si>
  <si>
    <t>2231/2</t>
  </si>
  <si>
    <t>2578/1</t>
  </si>
  <si>
    <t>2579/1</t>
  </si>
  <si>
    <t>2579/2</t>
  </si>
  <si>
    <t>2579/4</t>
  </si>
  <si>
    <t>2617/1</t>
  </si>
  <si>
    <t>2617/2</t>
  </si>
  <si>
    <t>2617/3</t>
  </si>
  <si>
    <t>2811/2</t>
  </si>
  <si>
    <t>331/1</t>
  </si>
  <si>
    <t>341/11</t>
  </si>
  <si>
    <t>341/12</t>
  </si>
  <si>
    <t>341/14</t>
  </si>
  <si>
    <t>351/13</t>
  </si>
  <si>
    <t>351/10</t>
  </si>
  <si>
    <t>351/14</t>
  </si>
  <si>
    <t>351/3</t>
  </si>
  <si>
    <t>351/9</t>
  </si>
  <si>
    <t>559/2</t>
  </si>
  <si>
    <t>687/10</t>
  </si>
  <si>
    <t>687/9</t>
  </si>
  <si>
    <t>699/2</t>
  </si>
  <si>
    <t>782/3</t>
  </si>
  <si>
    <t>810/7</t>
  </si>
  <si>
    <t>814/5</t>
  </si>
  <si>
    <t>906/18</t>
  </si>
  <si>
    <t>906/19</t>
  </si>
  <si>
    <t>906/21</t>
  </si>
  <si>
    <t>906/24</t>
  </si>
  <si>
    <t>906/25</t>
  </si>
  <si>
    <t>906/26</t>
  </si>
  <si>
    <t>906/4</t>
  </si>
  <si>
    <t>926/1</t>
  </si>
  <si>
    <t>988/2</t>
  </si>
  <si>
    <t>993/11</t>
  </si>
  <si>
    <t>993/14</t>
  </si>
  <si>
    <t>134/13</t>
  </si>
  <si>
    <t>134/15</t>
  </si>
  <si>
    <t>134/21</t>
  </si>
  <si>
    <t>134/22</t>
  </si>
  <si>
    <t>134/23</t>
  </si>
  <si>
    <t>134/24</t>
  </si>
  <si>
    <t>1652/12</t>
  </si>
  <si>
    <t>1253/1</t>
  </si>
  <si>
    <t>1255/8</t>
  </si>
  <si>
    <t>1262/3</t>
  </si>
  <si>
    <t>1395/2</t>
  </si>
  <si>
    <t>1643/11</t>
  </si>
  <si>
    <t>1643/14</t>
  </si>
  <si>
    <t>1643/22</t>
  </si>
  <si>
    <t>1643/23</t>
  </si>
  <si>
    <t>1643/29</t>
  </si>
  <si>
    <t>1643/9</t>
  </si>
  <si>
    <t>1652/10</t>
  </si>
  <si>
    <t>1652/9</t>
  </si>
  <si>
    <t>1653/10</t>
  </si>
  <si>
    <t>1653/7</t>
  </si>
  <si>
    <t>1653/8</t>
  </si>
  <si>
    <t>1653/9</t>
  </si>
  <si>
    <t>1654/11</t>
  </si>
  <si>
    <t>1654/35</t>
  </si>
  <si>
    <t>1654/40</t>
  </si>
  <si>
    <t>1654/42</t>
  </si>
  <si>
    <t>1654/46</t>
  </si>
  <si>
    <t>1654/47</t>
  </si>
  <si>
    <t>1654/48</t>
  </si>
  <si>
    <t>1654/49</t>
  </si>
  <si>
    <t>1654/50</t>
  </si>
  <si>
    <t>1654/51</t>
  </si>
  <si>
    <t>1654/52</t>
  </si>
  <si>
    <t>1654/53</t>
  </si>
  <si>
    <t>1654/54</t>
  </si>
  <si>
    <t>1654/55</t>
  </si>
  <si>
    <t>1654/56</t>
  </si>
  <si>
    <t>1654/57</t>
  </si>
  <si>
    <t>1654/58</t>
  </si>
  <si>
    <t>1654/59</t>
  </si>
  <si>
    <t>1778/2</t>
  </si>
  <si>
    <t>1864/3</t>
  </si>
  <si>
    <t>1865/9</t>
  </si>
  <si>
    <t>1866/2</t>
  </si>
  <si>
    <t>1869/3</t>
  </si>
  <si>
    <t>1871/2</t>
  </si>
  <si>
    <t>1872/1</t>
  </si>
  <si>
    <t>1872/3</t>
  </si>
  <si>
    <t>1875/11</t>
  </si>
  <si>
    <t>1875/9</t>
  </si>
  <si>
    <t>1877/3</t>
  </si>
  <si>
    <t>1877/4</t>
  </si>
  <si>
    <t>1880/3</t>
  </si>
  <si>
    <t>1883/5</t>
  </si>
  <si>
    <t>1883/8</t>
  </si>
  <si>
    <t>1891/4</t>
  </si>
  <si>
    <t>2095/11</t>
  </si>
  <si>
    <t>2095/18</t>
  </si>
  <si>
    <t>2095/22</t>
  </si>
  <si>
    <t>2095/23</t>
  </si>
  <si>
    <t>2812/2</t>
  </si>
  <si>
    <t>2812/3</t>
  </si>
  <si>
    <t>625/1</t>
  </si>
  <si>
    <t>625/2</t>
  </si>
  <si>
    <t>641/1</t>
  </si>
  <si>
    <t>677/20</t>
  </si>
  <si>
    <t>677/21</t>
  </si>
  <si>
    <t>677/22</t>
  </si>
  <si>
    <t>684/1</t>
  </si>
  <si>
    <t>685/3</t>
  </si>
  <si>
    <t>687/13</t>
  </si>
  <si>
    <t>687/4</t>
  </si>
  <si>
    <t>691/9</t>
  </si>
  <si>
    <t>698/23</t>
  </si>
  <si>
    <t>698/26</t>
  </si>
  <si>
    <t>698/27</t>
  </si>
  <si>
    <t>698/28</t>
  </si>
  <si>
    <t>698/29</t>
  </si>
  <si>
    <t>698/31</t>
  </si>
  <si>
    <t>698/36</t>
  </si>
  <si>
    <t>782/4</t>
  </si>
  <si>
    <t>782/5</t>
  </si>
  <si>
    <t>906/33</t>
  </si>
  <si>
    <t>906/34</t>
  </si>
  <si>
    <t>908/4</t>
  </si>
  <si>
    <t>909/26</t>
  </si>
  <si>
    <t>909/29</t>
  </si>
  <si>
    <t>912/36</t>
  </si>
  <si>
    <t>912/37</t>
  </si>
  <si>
    <t>912/39</t>
  </si>
  <si>
    <t>982/10</t>
  </si>
  <si>
    <t>982/12</t>
  </si>
  <si>
    <t>982/13</t>
  </si>
  <si>
    <t>982/5</t>
  </si>
  <si>
    <t>982/9</t>
  </si>
  <si>
    <t>983/10</t>
  </si>
  <si>
    <t>983/3</t>
  </si>
  <si>
    <t>983/7</t>
  </si>
  <si>
    <t>134/14</t>
  </si>
  <si>
    <t>134/16</t>
  </si>
  <si>
    <t>184/2</t>
  </si>
  <si>
    <t>768</t>
  </si>
  <si>
    <t>770</t>
  </si>
  <si>
    <t>836</t>
  </si>
  <si>
    <t>302</t>
  </si>
  <si>
    <t>1437</t>
  </si>
  <si>
    <t>1438</t>
  </si>
  <si>
    <t>1439</t>
  </si>
  <si>
    <t>1769</t>
  </si>
  <si>
    <t>1771</t>
  </si>
  <si>
    <t>1772</t>
  </si>
  <si>
    <t>1778/1</t>
  </si>
  <si>
    <t>1779</t>
  </si>
  <si>
    <t>1867</t>
  </si>
  <si>
    <t>1870/1</t>
  </si>
  <si>
    <t>1870/3</t>
  </si>
  <si>
    <t>1930/2</t>
  </si>
  <si>
    <t>1932/2</t>
  </si>
  <si>
    <t>1933/2</t>
  </si>
  <si>
    <t>1934</t>
  </si>
  <si>
    <t>1935</t>
  </si>
  <si>
    <t>1936</t>
  </si>
  <si>
    <t>1937/2</t>
  </si>
  <si>
    <t>1966/2</t>
  </si>
  <si>
    <t>1969</t>
  </si>
  <si>
    <t>1. Centrum Socjalne w Mianowicach</t>
  </si>
  <si>
    <t>2. Nieruchomości oddane w użyczenie instytucjom kultury</t>
  </si>
  <si>
    <t>3. Nieruchomości oddane w użyczenie jednostkom budżetowym Gminy</t>
  </si>
  <si>
    <t>5. Nieruchomości oddane w użyczenie OSP</t>
  </si>
  <si>
    <t>6. Nieruchomości oddane w użyczenie przedszkolom</t>
  </si>
  <si>
    <t>8. Nieruchomości oddane w użyczenie Sołectwu</t>
  </si>
  <si>
    <t>9. Nieruchomości oddane w użyczenie szkołom</t>
  </si>
  <si>
    <t>10. Nieruchomości stanowiące gminny zasób mieszkaniowy</t>
  </si>
  <si>
    <t>11. Nieruchomości stanowiące gminny zasób mieszkaniowy - wspólnoty mieszkaniowe</t>
  </si>
  <si>
    <t>12. Nieruchomości zabudowane budynkami administracyjnymi UMiG</t>
  </si>
  <si>
    <t>13. Nieruchomości zabudowane budynkami użytkowymi UMiG</t>
  </si>
  <si>
    <t>14. Nieruchomości zabudowane garażami</t>
  </si>
  <si>
    <t>15. Ośrodek Wypoczynkowy w Mikorzynie</t>
  </si>
  <si>
    <t>16. Parki i zieleńce</t>
  </si>
  <si>
    <t>17. Parkingi</t>
  </si>
  <si>
    <t>18. Targowiska</t>
  </si>
  <si>
    <t>19. Ulice i drogi</t>
  </si>
  <si>
    <t>20. Użytkowanie wieczyste osób fizycznych</t>
  </si>
  <si>
    <t>21. Użytkowanie wieczyste osób prawnych</t>
  </si>
  <si>
    <t>22. Użytkowanie wieczyste Gminy Kępno</t>
  </si>
  <si>
    <t>23. Inne</t>
  </si>
  <si>
    <t xml:space="preserve">3. Wykaz działek w zasobie mienia komunalnego </t>
  </si>
  <si>
    <t>2017/1</t>
  </si>
  <si>
    <t>571/4</t>
  </si>
  <si>
    <t>393/11</t>
  </si>
  <si>
    <t>394/14</t>
  </si>
  <si>
    <t>395/39</t>
  </si>
  <si>
    <t>395/30</t>
  </si>
  <si>
    <t>1009/42</t>
  </si>
  <si>
    <t>1009/45</t>
  </si>
  <si>
    <t>1009/47</t>
  </si>
  <si>
    <t>1009/50</t>
  </si>
  <si>
    <t>1009/53</t>
  </si>
  <si>
    <t>1009/58</t>
  </si>
  <si>
    <t>1010/22</t>
  </si>
  <si>
    <t>1010/24</t>
  </si>
  <si>
    <t>447/27</t>
  </si>
  <si>
    <t>447/29</t>
  </si>
  <si>
    <t>447/30</t>
  </si>
  <si>
    <t>1766/1</t>
  </si>
  <si>
    <t>2030/2</t>
  </si>
  <si>
    <t>2044/33</t>
  </si>
  <si>
    <t>2696/1</t>
  </si>
  <si>
    <t>73/6</t>
  </si>
  <si>
    <t>609/3</t>
  </si>
  <si>
    <t>809/3</t>
  </si>
  <si>
    <t>818/13</t>
  </si>
  <si>
    <t>821/5</t>
  </si>
  <si>
    <t>259/3</t>
  </si>
  <si>
    <t>291/1</t>
  </si>
  <si>
    <t>368/6</t>
  </si>
  <si>
    <t>368/7</t>
  </si>
  <si>
    <t>538/20</t>
  </si>
  <si>
    <t>538/29</t>
  </si>
  <si>
    <t>538/32</t>
  </si>
  <si>
    <t>719/11</t>
  </si>
  <si>
    <t>1119/6</t>
  </si>
  <si>
    <t>351/1</t>
  </si>
  <si>
    <t>546/6</t>
  </si>
  <si>
    <t>665/2</t>
  </si>
  <si>
    <t>strona 3</t>
  </si>
  <si>
    <t>strona 2</t>
  </si>
  <si>
    <t>strona 1</t>
  </si>
  <si>
    <t>Razem</t>
  </si>
  <si>
    <t>nr tabeli</t>
  </si>
  <si>
    <t>Inne</t>
  </si>
  <si>
    <t>Użytkowanie wieczyste gminy</t>
  </si>
  <si>
    <t>Użytkowanie wieczyste osób prawnych</t>
  </si>
  <si>
    <t>Użytkowanie wieczyste osób fizycznych</t>
  </si>
  <si>
    <t>Ulice i drogi</t>
  </si>
  <si>
    <t>Targowiska</t>
  </si>
  <si>
    <t>Parkingi</t>
  </si>
  <si>
    <t>Parki i zieleńce</t>
  </si>
  <si>
    <t>Ośrodek Wypoczynkowy w Mikorzynie</t>
  </si>
  <si>
    <t>Nieruchomości zabudowane garażami</t>
  </si>
  <si>
    <t>Nieruchomości zabudowane budynkami użytkowymi UMiG</t>
  </si>
  <si>
    <t>Nieruchomości zabudowane budynkami administracyjnymi UMiG</t>
  </si>
  <si>
    <t>Nieruchomości stanowiące gminny zasób mieszkaniowy - wspólnoty mieszkaniowe</t>
  </si>
  <si>
    <t>Nieruchomości stanowiące gminny zasób mieszkaniowy</t>
  </si>
  <si>
    <t>Nieruchomości oddane w użyczenie szkołom</t>
  </si>
  <si>
    <t>Nieruchomości oddane w użyczenie Sołectwu</t>
  </si>
  <si>
    <t>Nieruchomości oddane w trwały zarząd</t>
  </si>
  <si>
    <t>Nieruchomości oddane w użyczenie przedszkolom</t>
  </si>
  <si>
    <t>Nieruchomości oddane w użyczenie OSP</t>
  </si>
  <si>
    <t>Nieruchomości oddane w użyczenie klubom sportowym oraz KOSiR</t>
  </si>
  <si>
    <t>Nieruchomości oddane w użyczenie jednostkom budżetowym Gminy</t>
  </si>
  <si>
    <t>Nieruchomości oddane w użyczenie instytucjom kultury</t>
  </si>
  <si>
    <t>Centrum Socjalne w Mianowicach</t>
  </si>
  <si>
    <t>Wartości działek będacych własnością Gminy Kępno w podziale na typy nieruchomości i obręby [zł]</t>
  </si>
  <si>
    <t>stan na 31.12.2019r.</t>
  </si>
  <si>
    <t>33/1</t>
  </si>
  <si>
    <t>160/2</t>
  </si>
  <si>
    <t>40/1</t>
  </si>
  <si>
    <t>40/2</t>
  </si>
  <si>
    <t>101/2</t>
  </si>
  <si>
    <t>101/3</t>
  </si>
  <si>
    <t>5043/4</t>
  </si>
  <si>
    <t>56/1</t>
  </si>
  <si>
    <t>64/3</t>
  </si>
  <si>
    <t>65/1</t>
  </si>
  <si>
    <t>66/1</t>
  </si>
  <si>
    <t>175/2</t>
  </si>
  <si>
    <t>225/4</t>
  </si>
  <si>
    <t>233/2</t>
  </si>
  <si>
    <t>233/3</t>
  </si>
  <si>
    <t>338/1</t>
  </si>
  <si>
    <t>512/2</t>
  </si>
  <si>
    <t>512/3</t>
  </si>
  <si>
    <t>514/2</t>
  </si>
  <si>
    <t>514/3</t>
  </si>
  <si>
    <t>564/2</t>
  </si>
  <si>
    <t>564/3</t>
  </si>
  <si>
    <t>595/3</t>
  </si>
  <si>
    <t>693/6</t>
  </si>
  <si>
    <t>709/1</t>
  </si>
  <si>
    <t>710/1</t>
  </si>
  <si>
    <t>711/1</t>
  </si>
  <si>
    <t>712/1</t>
  </si>
  <si>
    <t>719/2</t>
  </si>
  <si>
    <t>719/3</t>
  </si>
  <si>
    <t>17/2</t>
  </si>
  <si>
    <t>18/1</t>
  </si>
  <si>
    <t>19/2</t>
  </si>
  <si>
    <t>20/2</t>
  </si>
  <si>
    <t>23/2</t>
  </si>
  <si>
    <t>24/2</t>
  </si>
  <si>
    <t>25/2</t>
  </si>
  <si>
    <t>29/2</t>
  </si>
  <si>
    <t>30/2</t>
  </si>
  <si>
    <t>31/2</t>
  </si>
  <si>
    <t>32/1</t>
  </si>
  <si>
    <t>34/1</t>
  </si>
  <si>
    <t>35/1</t>
  </si>
  <si>
    <t>37/1</t>
  </si>
  <si>
    <t>38/1</t>
  </si>
  <si>
    <t>39/1</t>
  </si>
  <si>
    <t>41/1</t>
  </si>
  <si>
    <t>42/1</t>
  </si>
  <si>
    <t>42/41</t>
  </si>
  <si>
    <t>44/2</t>
  </si>
  <si>
    <t>45/1</t>
  </si>
  <si>
    <t>46/1</t>
  </si>
  <si>
    <t>47/1</t>
  </si>
  <si>
    <t>48/1</t>
  </si>
  <si>
    <t>49/1</t>
  </si>
  <si>
    <t>52/4</t>
  </si>
  <si>
    <t>55/1</t>
  </si>
  <si>
    <t>56/5</t>
  </si>
  <si>
    <t>59/2</t>
  </si>
  <si>
    <t>60/1</t>
  </si>
  <si>
    <t>61/1</t>
  </si>
  <si>
    <t>65/3</t>
  </si>
  <si>
    <t>66/2</t>
  </si>
  <si>
    <t>66/3</t>
  </si>
  <si>
    <t>67/4</t>
  </si>
  <si>
    <t>69/1</t>
  </si>
  <si>
    <t>70/1</t>
  </si>
  <si>
    <t>73/1</t>
  </si>
  <si>
    <t>73/2</t>
  </si>
  <si>
    <t>74/1</t>
  </si>
  <si>
    <t>76/1</t>
  </si>
  <si>
    <t>77/1</t>
  </si>
  <si>
    <t>78/1</t>
  </si>
  <si>
    <t>79/1</t>
  </si>
  <si>
    <t>80/1</t>
  </si>
  <si>
    <t>81/1</t>
  </si>
  <si>
    <t>82/1</t>
  </si>
  <si>
    <t>83/1</t>
  </si>
  <si>
    <t>84/1</t>
  </si>
  <si>
    <t>85/1</t>
  </si>
  <si>
    <t>86/1</t>
  </si>
  <si>
    <t>87/1</t>
  </si>
  <si>
    <t>88/1</t>
  </si>
  <si>
    <t>89/2</t>
  </si>
  <si>
    <t>90/1</t>
  </si>
  <si>
    <t>91/3</t>
  </si>
  <si>
    <t>91/4</t>
  </si>
  <si>
    <t>92/1</t>
  </si>
  <si>
    <t>93/1</t>
  </si>
  <si>
    <t>94/1</t>
  </si>
  <si>
    <t>96/1</t>
  </si>
  <si>
    <t>97/1</t>
  </si>
  <si>
    <t>98/1</t>
  </si>
  <si>
    <t>100/1</t>
  </si>
  <si>
    <t>101/1</t>
  </si>
  <si>
    <t>103/1</t>
  </si>
  <si>
    <t>106/1</t>
  </si>
  <si>
    <t>106/3</t>
  </si>
  <si>
    <t>107/1</t>
  </si>
  <si>
    <t>108/2</t>
  </si>
  <si>
    <t>120/1</t>
  </si>
  <si>
    <t>126/1</t>
  </si>
  <si>
    <t>128/1</t>
  </si>
  <si>
    <t>129/1</t>
  </si>
  <si>
    <t>130/2</t>
  </si>
  <si>
    <t>131/1</t>
  </si>
  <si>
    <t>132/1</t>
  </si>
  <si>
    <t>133/3</t>
  </si>
  <si>
    <t>134/1</t>
  </si>
  <si>
    <t>136/1</t>
  </si>
  <si>
    <t>137/3</t>
  </si>
  <si>
    <t>137/4</t>
  </si>
  <si>
    <t>137/5</t>
  </si>
  <si>
    <t>137/6</t>
  </si>
  <si>
    <t>137/7</t>
  </si>
  <si>
    <t>137/8</t>
  </si>
  <si>
    <t>138/2</t>
  </si>
  <si>
    <t>138/3</t>
  </si>
  <si>
    <t>138/4</t>
  </si>
  <si>
    <t>138/5</t>
  </si>
  <si>
    <t>138/6</t>
  </si>
  <si>
    <t>138/7</t>
  </si>
  <si>
    <t>140/1</t>
  </si>
  <si>
    <t>178/1</t>
  </si>
  <si>
    <t>180/1</t>
  </si>
  <si>
    <t>192/1</t>
  </si>
  <si>
    <t>192/2</t>
  </si>
  <si>
    <t>200/1</t>
  </si>
  <si>
    <t>252/2</t>
  </si>
  <si>
    <t>352/1</t>
  </si>
  <si>
    <t>392/3</t>
  </si>
  <si>
    <t>392/7</t>
  </si>
  <si>
    <t>393/7</t>
  </si>
  <si>
    <t>394/1</t>
  </si>
  <si>
    <t>394/8</t>
  </si>
  <si>
    <t>395/1</t>
  </si>
  <si>
    <t>395/13</t>
  </si>
  <si>
    <t>395/22</t>
  </si>
  <si>
    <t>396/1</t>
  </si>
  <si>
    <t>397/1</t>
  </si>
  <si>
    <t>400/1</t>
  </si>
  <si>
    <t>404/1</t>
  </si>
  <si>
    <t>408/1</t>
  </si>
  <si>
    <t>412/1</t>
  </si>
  <si>
    <t>416/1</t>
  </si>
  <si>
    <t>417/3</t>
  </si>
  <si>
    <t>421/1</t>
  </si>
  <si>
    <t>426/1</t>
  </si>
  <si>
    <t>427/3</t>
  </si>
  <si>
    <t>427/5</t>
  </si>
  <si>
    <t>488/15</t>
  </si>
  <si>
    <t>511/3</t>
  </si>
  <si>
    <t>522/1</t>
  </si>
  <si>
    <t>523/1</t>
  </si>
  <si>
    <t>523/2</t>
  </si>
  <si>
    <t>533/1</t>
  </si>
  <si>
    <t>533/2</t>
  </si>
  <si>
    <t>557/1</t>
  </si>
  <si>
    <t>557/2</t>
  </si>
  <si>
    <t>577/3</t>
  </si>
  <si>
    <t>590/2</t>
  </si>
  <si>
    <t>590/3</t>
  </si>
  <si>
    <t>716/1</t>
  </si>
  <si>
    <t>716/2</t>
  </si>
  <si>
    <t>719/17</t>
  </si>
  <si>
    <t>719/18</t>
  </si>
  <si>
    <t>858/4</t>
  </si>
  <si>
    <t>860/3</t>
  </si>
  <si>
    <t>860/5</t>
  </si>
  <si>
    <t>860/6</t>
  </si>
  <si>
    <t>893/16</t>
  </si>
  <si>
    <t>893/18</t>
  </si>
  <si>
    <t>893/20</t>
  </si>
  <si>
    <t>893/22</t>
  </si>
  <si>
    <t>893/24</t>
  </si>
  <si>
    <t>893/26</t>
  </si>
  <si>
    <t>893/28</t>
  </si>
  <si>
    <t>896/8</t>
  </si>
  <si>
    <t>901/7</t>
  </si>
  <si>
    <t>903/2</t>
  </si>
  <si>
    <t>903/10</t>
  </si>
  <si>
    <t>903/12</t>
  </si>
  <si>
    <t>1012/1</t>
  </si>
  <si>
    <t>1017/1</t>
  </si>
  <si>
    <t>1045/1</t>
  </si>
  <si>
    <t>1045/3</t>
  </si>
  <si>
    <t>1061/1</t>
  </si>
  <si>
    <t>1068/1</t>
  </si>
  <si>
    <t>1069/2</t>
  </si>
  <si>
    <t>1072/1</t>
  </si>
  <si>
    <t>1075/1</t>
  </si>
  <si>
    <t>1076/1</t>
  </si>
  <si>
    <t>1076/2</t>
  </si>
  <si>
    <t>1078/1</t>
  </si>
  <si>
    <t>1085/3</t>
  </si>
  <si>
    <t>1085/5</t>
  </si>
  <si>
    <t>1085/7</t>
  </si>
  <si>
    <t>1094/2</t>
  </si>
  <si>
    <t>58/1</t>
  </si>
  <si>
    <t>70/18</t>
  </si>
  <si>
    <t>70/26</t>
  </si>
  <si>
    <t>232/3</t>
  </si>
  <si>
    <t>273/8</t>
  </si>
  <si>
    <t>273/11</t>
  </si>
  <si>
    <t>25/13</t>
  </si>
  <si>
    <t>43/12</t>
  </si>
  <si>
    <t>67/19</t>
  </si>
  <si>
    <t>86/2</t>
  </si>
  <si>
    <t>100/2</t>
  </si>
  <si>
    <t>110/13</t>
  </si>
  <si>
    <t>110/15</t>
  </si>
  <si>
    <t>129/3</t>
  </si>
  <si>
    <t>217/1</t>
  </si>
  <si>
    <t>218/1</t>
  </si>
  <si>
    <t>234/26</t>
  </si>
  <si>
    <t>325/16</t>
  </si>
  <si>
    <t>347/1</t>
  </si>
  <si>
    <t>385/2</t>
  </si>
  <si>
    <t>387/34</t>
  </si>
  <si>
    <t>387/44</t>
  </si>
  <si>
    <t>390/2</t>
  </si>
  <si>
    <t>391/2</t>
  </si>
  <si>
    <t>392/2</t>
  </si>
  <si>
    <t>407/4</t>
  </si>
  <si>
    <t>408/2</t>
  </si>
  <si>
    <t>410/2</t>
  </si>
  <si>
    <t>431/1</t>
  </si>
  <si>
    <t>431/4</t>
  </si>
  <si>
    <t>431/5</t>
  </si>
  <si>
    <t>442/1</t>
  </si>
  <si>
    <t>443/1</t>
  </si>
  <si>
    <t>444/3</t>
  </si>
  <si>
    <t>444/5</t>
  </si>
  <si>
    <t>444/14</t>
  </si>
  <si>
    <t>445/1</t>
  </si>
  <si>
    <t>445/5</t>
  </si>
  <si>
    <t>446/1</t>
  </si>
  <si>
    <t>446/6</t>
  </si>
  <si>
    <t>446/11</t>
  </si>
  <si>
    <t>446/15</t>
  </si>
  <si>
    <t>446/26</t>
  </si>
  <si>
    <t>447/10</t>
  </si>
  <si>
    <t>447/20</t>
  </si>
  <si>
    <t>447/24</t>
  </si>
  <si>
    <t>447/25</t>
  </si>
  <si>
    <t>447/26</t>
  </si>
  <si>
    <t>448/1</t>
  </si>
  <si>
    <t>449/1</t>
  </si>
  <si>
    <t>450/1</t>
  </si>
  <si>
    <t>451/3</t>
  </si>
  <si>
    <t>451/5</t>
  </si>
  <si>
    <t>452/1</t>
  </si>
  <si>
    <t>483/2</t>
  </si>
  <si>
    <t>488/2</t>
  </si>
  <si>
    <t>506/17</t>
  </si>
  <si>
    <t>508/4</t>
  </si>
  <si>
    <t>511/11</t>
  </si>
  <si>
    <t>512/8</t>
  </si>
  <si>
    <t>515/2</t>
  </si>
  <si>
    <t>516/8</t>
  </si>
  <si>
    <t>523/4</t>
  </si>
  <si>
    <t>523/12</t>
  </si>
  <si>
    <t>527/2</t>
  </si>
  <si>
    <t>549/10</t>
  </si>
  <si>
    <t>549/17</t>
  </si>
  <si>
    <t>559/17</t>
  </si>
  <si>
    <t>564/1</t>
  </si>
  <si>
    <t>565/1</t>
  </si>
  <si>
    <t>566/1</t>
  </si>
  <si>
    <t>567/1</t>
  </si>
  <si>
    <t>590/1</t>
  </si>
  <si>
    <t>593/13</t>
  </si>
  <si>
    <t>593/14</t>
  </si>
  <si>
    <t>593/15</t>
  </si>
  <si>
    <t>593/20</t>
  </si>
  <si>
    <t>598/1</t>
  </si>
  <si>
    <t>621/18</t>
  </si>
  <si>
    <t>621/30</t>
  </si>
  <si>
    <t>624/3</t>
  </si>
  <si>
    <t>624/4</t>
  </si>
  <si>
    <t>624/5</t>
  </si>
  <si>
    <t>632/10</t>
  </si>
  <si>
    <t>634/1</t>
  </si>
  <si>
    <t>639/1</t>
  </si>
  <si>
    <t>639/2</t>
  </si>
  <si>
    <t>639/3</t>
  </si>
  <si>
    <t>643/1</t>
  </si>
  <si>
    <t>714/1</t>
  </si>
  <si>
    <t>716/4</t>
  </si>
  <si>
    <t>775/1</t>
  </si>
  <si>
    <t>776/1</t>
  </si>
  <si>
    <t>776/2</t>
  </si>
  <si>
    <t>788/10</t>
  </si>
  <si>
    <t>788/11</t>
  </si>
  <si>
    <t>789/3</t>
  </si>
  <si>
    <t>789/9</t>
  </si>
  <si>
    <t>790/1</t>
  </si>
  <si>
    <t>790/6</t>
  </si>
  <si>
    <t>790/7</t>
  </si>
  <si>
    <t>791/1</t>
  </si>
  <si>
    <t>791/7</t>
  </si>
  <si>
    <t>792/4</t>
  </si>
  <si>
    <t>808/9</t>
  </si>
  <si>
    <t>810/24</t>
  </si>
  <si>
    <t>812/3</t>
  </si>
  <si>
    <t>812/4</t>
  </si>
  <si>
    <t>813/1</t>
  </si>
  <si>
    <t>887/1</t>
  </si>
  <si>
    <t>887/2</t>
  </si>
  <si>
    <t>897/3</t>
  </si>
  <si>
    <t>897/6</t>
  </si>
  <si>
    <t>910/1</t>
  </si>
  <si>
    <t>938/1</t>
  </si>
  <si>
    <t>938/2</t>
  </si>
  <si>
    <t>941/4</t>
  </si>
  <si>
    <t>941/5</t>
  </si>
  <si>
    <t>941/6</t>
  </si>
  <si>
    <t>942/3</t>
  </si>
  <si>
    <t>942/4</t>
  </si>
  <si>
    <t>943/1</t>
  </si>
  <si>
    <t>944/1</t>
  </si>
  <si>
    <t>946/4</t>
  </si>
  <si>
    <t>968/2</t>
  </si>
  <si>
    <t>969/2</t>
  </si>
  <si>
    <t>972/12</t>
  </si>
  <si>
    <t>986/16</t>
  </si>
  <si>
    <t>993/7</t>
  </si>
  <si>
    <t>993/9</t>
  </si>
  <si>
    <t>993/12</t>
  </si>
  <si>
    <t>1077/1</t>
  </si>
  <si>
    <t>1077/4</t>
  </si>
  <si>
    <t>1078/3</t>
  </si>
  <si>
    <t>1080/1</t>
  </si>
  <si>
    <t>1081/1</t>
  </si>
  <si>
    <t>1086/6</t>
  </si>
  <si>
    <t>1089/9</t>
  </si>
  <si>
    <t>1090/2</t>
  </si>
  <si>
    <t>1090/4</t>
  </si>
  <si>
    <t>1114/5</t>
  </si>
  <si>
    <t>1129/2</t>
  </si>
  <si>
    <t>1255/3</t>
  </si>
  <si>
    <t>1256/3</t>
  </si>
  <si>
    <t>1258/3</t>
  </si>
  <si>
    <t>1259/5</t>
  </si>
  <si>
    <t>1259/6</t>
  </si>
  <si>
    <t>1260/2</t>
  </si>
  <si>
    <t>1319/3</t>
  </si>
  <si>
    <t>1386/3</t>
  </si>
  <si>
    <t>1386/4</t>
  </si>
  <si>
    <t>1404/2</t>
  </si>
  <si>
    <t>1417/2</t>
  </si>
  <si>
    <t>1440/2</t>
  </si>
  <si>
    <t>1442/1</t>
  </si>
  <si>
    <t>1443/1</t>
  </si>
  <si>
    <t>1444/1</t>
  </si>
  <si>
    <t>1445/1</t>
  </si>
  <si>
    <t>1446/1</t>
  </si>
  <si>
    <t>1448/1</t>
  </si>
  <si>
    <t>1448/3</t>
  </si>
  <si>
    <t>1496/1</t>
  </si>
  <si>
    <t>1513/1</t>
  </si>
  <si>
    <t>1513/2</t>
  </si>
  <si>
    <t>1513/3</t>
  </si>
  <si>
    <t>1576/1</t>
  </si>
  <si>
    <t>1576/2</t>
  </si>
  <si>
    <t>1580/2</t>
  </si>
  <si>
    <t>1585/9</t>
  </si>
  <si>
    <t>1602/1</t>
  </si>
  <si>
    <t>1621/3</t>
  </si>
  <si>
    <t>1621/4</t>
  </si>
  <si>
    <t>1631/1</t>
  </si>
  <si>
    <t>1632/1</t>
  </si>
  <si>
    <t>1634/1</t>
  </si>
  <si>
    <t>1635/1</t>
  </si>
  <si>
    <t>1636/1</t>
  </si>
  <si>
    <t>1637/1</t>
  </si>
  <si>
    <t>1639/1</t>
  </si>
  <si>
    <t>1642/3</t>
  </si>
  <si>
    <t>1642/33</t>
  </si>
  <si>
    <t>1643/27</t>
  </si>
  <si>
    <t>1646/15</t>
  </si>
  <si>
    <t>1647/7</t>
  </si>
  <si>
    <t>1647/9</t>
  </si>
  <si>
    <t>1647/11</t>
  </si>
  <si>
    <t>1647/13</t>
  </si>
  <si>
    <t>1647/21</t>
  </si>
  <si>
    <t>1654/19</t>
  </si>
  <si>
    <t>1654/24</t>
  </si>
  <si>
    <t>1654/60</t>
  </si>
  <si>
    <t>1654/61</t>
  </si>
  <si>
    <t>1655/1</t>
  </si>
  <si>
    <t>1655/4</t>
  </si>
  <si>
    <t>1655/5</t>
  </si>
  <si>
    <t>1655/7</t>
  </si>
  <si>
    <t>1655/8</t>
  </si>
  <si>
    <t>1655/9</t>
  </si>
  <si>
    <t>1655/10</t>
  </si>
  <si>
    <t>1669/2</t>
  </si>
  <si>
    <t>1670/5</t>
  </si>
  <si>
    <t>1671/5</t>
  </si>
  <si>
    <t>1673/2</t>
  </si>
  <si>
    <t>1726/3</t>
  </si>
  <si>
    <t>1726/12</t>
  </si>
  <si>
    <t>1764/6</t>
  </si>
  <si>
    <t>1764/10</t>
  </si>
  <si>
    <t>1764/12</t>
  </si>
  <si>
    <t>1764/19</t>
  </si>
  <si>
    <t>1767/9</t>
  </si>
  <si>
    <t>1777/1</t>
  </si>
  <si>
    <t>1777/2</t>
  </si>
  <si>
    <t>1777/3</t>
  </si>
  <si>
    <t>1777/4</t>
  </si>
  <si>
    <t>1826/8</t>
  </si>
  <si>
    <t>1829/3</t>
  </si>
  <si>
    <t>1846/1</t>
  </si>
  <si>
    <t>1853/2</t>
  </si>
  <si>
    <t>1875/10</t>
  </si>
  <si>
    <t>1877/2</t>
  </si>
  <si>
    <t>1905/1</t>
  </si>
  <si>
    <t>1905/2</t>
  </si>
  <si>
    <t>1905/3</t>
  </si>
  <si>
    <t>1905/4</t>
  </si>
  <si>
    <t>1929/1</t>
  </si>
  <si>
    <t>1938/6</t>
  </si>
  <si>
    <t>1938/8</t>
  </si>
  <si>
    <t>1939/2</t>
  </si>
  <si>
    <t>1950/3</t>
  </si>
  <si>
    <t>1952/2</t>
  </si>
  <si>
    <t>1957/1</t>
  </si>
  <si>
    <t>1958/2</t>
  </si>
  <si>
    <t>1970/1</t>
  </si>
  <si>
    <t>1977/1</t>
  </si>
  <si>
    <t>1978/1</t>
  </si>
  <si>
    <t>2007/9</t>
  </si>
  <si>
    <t>2007/10</t>
  </si>
  <si>
    <t>2015/1</t>
  </si>
  <si>
    <t>2018/4</t>
  </si>
  <si>
    <t>2052/10</t>
  </si>
  <si>
    <t>2053/2</t>
  </si>
  <si>
    <t>2054/2</t>
  </si>
  <si>
    <t>2056/2</t>
  </si>
  <si>
    <t>2074/1</t>
  </si>
  <si>
    <t>2076/5</t>
  </si>
  <si>
    <t>2079/2</t>
  </si>
  <si>
    <t>2080/2</t>
  </si>
  <si>
    <t>2080/5</t>
  </si>
  <si>
    <t>2081/2</t>
  </si>
  <si>
    <t>2081/5</t>
  </si>
  <si>
    <t>2082/2</t>
  </si>
  <si>
    <t>2082/7</t>
  </si>
  <si>
    <t>2083/3</t>
  </si>
  <si>
    <t>2083/4</t>
  </si>
  <si>
    <t>2083/8</t>
  </si>
  <si>
    <t>2083/17</t>
  </si>
  <si>
    <t>2095/3</t>
  </si>
  <si>
    <t>2123/1</t>
  </si>
  <si>
    <t>2138/2</t>
  </si>
  <si>
    <t>2221/2</t>
  </si>
  <si>
    <t>2243/6</t>
  </si>
  <si>
    <t>2253/3</t>
  </si>
  <si>
    <t>2290/3</t>
  </si>
  <si>
    <t>2290/4</t>
  </si>
  <si>
    <t>2297/4</t>
  </si>
  <si>
    <t>2302/2</t>
  </si>
  <si>
    <t>2334/1</t>
  </si>
  <si>
    <t>2334/2</t>
  </si>
  <si>
    <t>2335/1</t>
  </si>
  <si>
    <t>2356/3</t>
  </si>
  <si>
    <t>2390/1</t>
  </si>
  <si>
    <t>2402/2</t>
  </si>
  <si>
    <t>2402/3</t>
  </si>
  <si>
    <t>2402/5</t>
  </si>
  <si>
    <t>2547/1</t>
  </si>
  <si>
    <t>2547/3</t>
  </si>
  <si>
    <t>2548/1</t>
  </si>
  <si>
    <t>2548/2</t>
  </si>
  <si>
    <t>2548/3</t>
  </si>
  <si>
    <t>2548/4</t>
  </si>
  <si>
    <t>2548/10</t>
  </si>
  <si>
    <t>2549/1</t>
  </si>
  <si>
    <t>2600/5</t>
  </si>
  <si>
    <t>2693/1</t>
  </si>
  <si>
    <t>2717/3</t>
  </si>
  <si>
    <t>2717/4</t>
  </si>
  <si>
    <t>2718/2</t>
  </si>
  <si>
    <t>2718/3</t>
  </si>
  <si>
    <t>2718/6</t>
  </si>
  <si>
    <t>2719/4</t>
  </si>
  <si>
    <t>2763/1</t>
  </si>
  <si>
    <t>2763/2</t>
  </si>
  <si>
    <t>2810/3</t>
  </si>
  <si>
    <t>2812/4</t>
  </si>
  <si>
    <t>2812/12</t>
  </si>
  <si>
    <t>2831/1</t>
  </si>
  <si>
    <t>2832/1</t>
  </si>
  <si>
    <t>2909/1</t>
  </si>
  <si>
    <t>2909/2</t>
  </si>
  <si>
    <t>2924/2</t>
  </si>
  <si>
    <t>2925/2</t>
  </si>
  <si>
    <t>2944/1</t>
  </si>
  <si>
    <t>4875/2</t>
  </si>
  <si>
    <t>4881/1</t>
  </si>
  <si>
    <t>4881/12</t>
  </si>
  <si>
    <t>1/2</t>
  </si>
  <si>
    <t>23/42</t>
  </si>
  <si>
    <t>23/43</t>
  </si>
  <si>
    <t>23/53</t>
  </si>
  <si>
    <t>35/22</t>
  </si>
  <si>
    <t>73/34</t>
  </si>
  <si>
    <t>432/21</t>
  </si>
  <si>
    <t>550/8</t>
  </si>
  <si>
    <t>550/10</t>
  </si>
  <si>
    <t>550/12</t>
  </si>
  <si>
    <t>558/5</t>
  </si>
  <si>
    <t>678/4</t>
  </si>
  <si>
    <t>747/1</t>
  </si>
  <si>
    <t>918/9</t>
  </si>
  <si>
    <t>918/10</t>
  </si>
  <si>
    <t>959/2</t>
  </si>
  <si>
    <t>6/2</t>
  </si>
  <si>
    <t>7/2</t>
  </si>
  <si>
    <t>8/1</t>
  </si>
  <si>
    <t>8/2</t>
  </si>
  <si>
    <t>9/2</t>
  </si>
  <si>
    <t>10/1</t>
  </si>
  <si>
    <t>10/2</t>
  </si>
  <si>
    <t>11/2</t>
  </si>
  <si>
    <t>12/2</t>
  </si>
  <si>
    <t>13/2</t>
  </si>
  <si>
    <t>14/2</t>
  </si>
  <si>
    <t>15/2</t>
  </si>
  <si>
    <t>16/2</t>
  </si>
  <si>
    <t>18/2</t>
  </si>
  <si>
    <t>31/1</t>
  </si>
  <si>
    <t>33/2</t>
  </si>
  <si>
    <t>34/2</t>
  </si>
  <si>
    <t>35/4</t>
  </si>
  <si>
    <t>44/1</t>
  </si>
  <si>
    <t>44/3</t>
  </si>
  <si>
    <t>47/2</t>
  </si>
  <si>
    <t>48/2</t>
  </si>
  <si>
    <t>49/2</t>
  </si>
  <si>
    <t>50/2</t>
  </si>
  <si>
    <t>51/2</t>
  </si>
  <si>
    <t>53/4</t>
  </si>
  <si>
    <t>53/6</t>
  </si>
  <si>
    <t>54/2</t>
  </si>
  <si>
    <t>55/2</t>
  </si>
  <si>
    <t>56/2</t>
  </si>
  <si>
    <t>57/2</t>
  </si>
  <si>
    <t>58/2</t>
  </si>
  <si>
    <t>60/2</t>
  </si>
  <si>
    <t>479/1</t>
  </si>
  <si>
    <t>479/2</t>
  </si>
  <si>
    <t>560/2</t>
  </si>
  <si>
    <t>569/3</t>
  </si>
  <si>
    <t>571/1</t>
  </si>
  <si>
    <t>571/5</t>
  </si>
  <si>
    <t>597/3</t>
  </si>
  <si>
    <t>623/11</t>
  </si>
  <si>
    <t>692/5</t>
  </si>
  <si>
    <t>717/3</t>
  </si>
  <si>
    <t>768/17</t>
  </si>
  <si>
    <t>768/23</t>
  </si>
  <si>
    <t>768/27</t>
  </si>
  <si>
    <t>806/2</t>
  </si>
  <si>
    <t>839/4</t>
  </si>
  <si>
    <t>871/1</t>
  </si>
  <si>
    <t>876/21</t>
  </si>
  <si>
    <t>905/39</t>
  </si>
  <si>
    <t>147/2</t>
  </si>
  <si>
    <t>149/7</t>
  </si>
  <si>
    <t>149/11</t>
  </si>
  <si>
    <t>161/1</t>
  </si>
  <si>
    <t>191/1</t>
  </si>
  <si>
    <t>196/1</t>
  </si>
  <si>
    <t>196/2</t>
  </si>
  <si>
    <t>198/1</t>
  </si>
  <si>
    <t>274/3</t>
  </si>
  <si>
    <t>274/15</t>
  </si>
  <si>
    <t>277/4</t>
  </si>
  <si>
    <t>365/2</t>
  </si>
  <si>
    <t>365/3</t>
  </si>
  <si>
    <t>388/2</t>
  </si>
  <si>
    <t>487/1</t>
  </si>
  <si>
    <t>487/2</t>
  </si>
  <si>
    <t>575/16</t>
  </si>
  <si>
    <t>575/17</t>
  </si>
  <si>
    <t>591/2</t>
  </si>
  <si>
    <t>591/5</t>
  </si>
  <si>
    <t>610/2</t>
  </si>
  <si>
    <t>610/8</t>
  </si>
  <si>
    <t>610/9</t>
  </si>
  <si>
    <t>111/1</t>
  </si>
  <si>
    <t>252/3</t>
  </si>
  <si>
    <t>278/4</t>
  </si>
  <si>
    <t>292/1</t>
  </si>
  <si>
    <t>311/1</t>
  </si>
  <si>
    <t>334/7</t>
  </si>
  <si>
    <t>351/2</t>
  </si>
  <si>
    <t>369/16</t>
  </si>
  <si>
    <t>371/4</t>
  </si>
  <si>
    <t>382/7</t>
  </si>
  <si>
    <t>395/9</t>
  </si>
  <si>
    <t>395/10</t>
  </si>
  <si>
    <t>438/2</t>
  </si>
  <si>
    <t>438/3</t>
  </si>
  <si>
    <t>465/2</t>
  </si>
  <si>
    <t>507/10</t>
  </si>
  <si>
    <t>508/10</t>
  </si>
  <si>
    <t>508/11</t>
  </si>
  <si>
    <t>508/13</t>
  </si>
  <si>
    <t>509/7</t>
  </si>
  <si>
    <t>509/18</t>
  </si>
  <si>
    <t>511/12</t>
  </si>
  <si>
    <t>511/22</t>
  </si>
  <si>
    <t>517/6</t>
  </si>
  <si>
    <t>517/8</t>
  </si>
  <si>
    <t>517/10</t>
  </si>
  <si>
    <t>517/14</t>
  </si>
  <si>
    <t>563/5</t>
  </si>
  <si>
    <t>717/5</t>
  </si>
  <si>
    <t>162/3</t>
  </si>
  <si>
    <t>162/4</t>
  </si>
  <si>
    <t>489/1</t>
  </si>
  <si>
    <t>547/1</t>
  </si>
  <si>
    <t>548/1</t>
  </si>
  <si>
    <t>550/3</t>
  </si>
  <si>
    <t>550/4</t>
  </si>
  <si>
    <t>553/13</t>
  </si>
  <si>
    <t>553/14</t>
  </si>
  <si>
    <t>553/15</t>
  </si>
  <si>
    <t>623/2</t>
  </si>
  <si>
    <t>792/2</t>
  </si>
  <si>
    <t>793/2</t>
  </si>
  <si>
    <t>83/4</t>
  </si>
  <si>
    <t>83/5</t>
  </si>
  <si>
    <t>281/9</t>
  </si>
  <si>
    <t>434/2</t>
  </si>
  <si>
    <t>509/2</t>
  </si>
  <si>
    <t>594/4</t>
  </si>
  <si>
    <t>710/2</t>
  </si>
  <si>
    <t>755/13</t>
  </si>
  <si>
    <t>43/2</t>
  </si>
  <si>
    <t>193/2</t>
  </si>
  <si>
    <t>193/3</t>
  </si>
  <si>
    <t>291/2</t>
  </si>
  <si>
    <t>983/9</t>
  </si>
  <si>
    <t>1966/1</t>
  </si>
  <si>
    <t>347/11</t>
  </si>
  <si>
    <t>220/1</t>
  </si>
  <si>
    <t>1010/3</t>
  </si>
  <si>
    <t>1458/2</t>
  </si>
  <si>
    <t>1829/5</t>
  </si>
  <si>
    <t>3056/2</t>
  </si>
  <si>
    <t>437/3</t>
  </si>
  <si>
    <t>7. Nieruchomości oddane w trwały zarząd</t>
  </si>
  <si>
    <t>4. Nieruchomości oddane w użyczenie i administrowanie na cele sportowo-rekreacyjne</t>
  </si>
  <si>
    <t>Tabela 3</t>
  </si>
  <si>
    <t>strona 4</t>
  </si>
  <si>
    <t>strona 5</t>
  </si>
  <si>
    <t>strona 7</t>
  </si>
  <si>
    <t>strona 6</t>
  </si>
  <si>
    <t>strona 8</t>
  </si>
  <si>
    <t>strona 9</t>
  </si>
  <si>
    <t>strona 10</t>
  </si>
  <si>
    <t>strona 11</t>
  </si>
  <si>
    <t>strona 12</t>
  </si>
  <si>
    <t>strona 13</t>
  </si>
  <si>
    <t>strona 14</t>
  </si>
  <si>
    <t>strona 15</t>
  </si>
  <si>
    <t>strona 16</t>
  </si>
  <si>
    <t>strona 17</t>
  </si>
  <si>
    <t>strona 18</t>
  </si>
  <si>
    <t>strona 19</t>
  </si>
  <si>
    <t>strona 20</t>
  </si>
  <si>
    <t>strona 21</t>
  </si>
  <si>
    <t>strona 22</t>
  </si>
  <si>
    <t>strona 23</t>
  </si>
  <si>
    <t>strona 24</t>
  </si>
  <si>
    <t>strona 25</t>
  </si>
  <si>
    <t>strona 26</t>
  </si>
  <si>
    <t>strona 27</t>
  </si>
  <si>
    <t>strona 28</t>
  </si>
  <si>
    <t>strona 29</t>
  </si>
  <si>
    <t>strona 30</t>
  </si>
  <si>
    <t>strona 31</t>
  </si>
  <si>
    <t>strona 32</t>
  </si>
  <si>
    <t>strona 33</t>
  </si>
  <si>
    <t>strona 34</t>
  </si>
  <si>
    <t>strona 35</t>
  </si>
  <si>
    <t>strona 36</t>
  </si>
  <si>
    <t>strona 37</t>
  </si>
  <si>
    <t>strona 38</t>
  </si>
  <si>
    <t>strona 39</t>
  </si>
  <si>
    <t>strona 40</t>
  </si>
  <si>
    <t>strona 41</t>
  </si>
  <si>
    <t>strona 42</t>
  </si>
  <si>
    <t>strona 43</t>
  </si>
  <si>
    <t>Powierzchnia działki(m2)</t>
  </si>
  <si>
    <t>Tabela 2a</t>
  </si>
  <si>
    <t>Wielkość działek będacych własnością Gminy Kępno w podziale na typy nieruchomości i obręby [m2/ha]</t>
  </si>
  <si>
    <t>Nieruchomości oddane w użyczenie i administrowanie na cele  sportowo-rekreacyjne</t>
  </si>
  <si>
    <t>nr kolumny</t>
  </si>
  <si>
    <t>Razem [m2]</t>
  </si>
  <si>
    <t>Razem [ha]</t>
  </si>
  <si>
    <t>Tabela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</si>
</sst>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#,##0.00\ &quot;zł&quot;"/>
    <numFmt numFmtId="167" formatCode="#,##0.0000_ ;\-#,##0.0000\ "/>
  </numFmts>
  <fonts count="4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indexed="8"/>
      <name val="Calibri"/>
    </font>
    <font>
      <i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7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26" applyNumberFormat="0" applyAlignment="0" applyProtection="0"/>
    <xf numFmtId="0" fontId="19" fillId="2" borderId="27" applyNumberFormat="0" applyAlignment="0" applyProtection="0"/>
    <xf numFmtId="0" fontId="3" fillId="0" borderId="1" applyNumberFormat="0" applyFill="0" applyAlignment="0" applyProtection="0"/>
    <xf numFmtId="0" fontId="20" fillId="9" borderId="28" applyNumberFormat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1" fillId="2" borderId="26" applyNumberFormat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29" applyNumberFormat="0" applyFont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1" fillId="0" borderId="0"/>
    <xf numFmtId="164" fontId="34" fillId="0" borderId="0" applyFont="0" applyFill="0" applyBorder="0" applyAlignment="0" applyProtection="0"/>
    <xf numFmtId="0" fontId="1" fillId="0" borderId="0" applyFill="0" applyProtection="0"/>
    <xf numFmtId="0" fontId="39" fillId="0" borderId="0" applyFill="0" applyProtection="0"/>
  </cellStyleXfs>
  <cellXfs count="326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31" fillId="0" borderId="0" xfId="23"/>
    <xf numFmtId="0" fontId="32" fillId="0" borderId="0" xfId="23" applyFont="1" applyAlignment="1">
      <alignment horizontal="right"/>
    </xf>
    <xf numFmtId="0" fontId="33" fillId="0" borderId="0" xfId="23" applyFont="1"/>
    <xf numFmtId="164" fontId="33" fillId="0" borderId="6" xfId="24" applyFont="1" applyBorder="1"/>
    <xf numFmtId="0" fontId="33" fillId="0" borderId="6" xfId="23" applyFont="1" applyBorder="1" applyAlignment="1">
      <alignment wrapText="1"/>
    </xf>
    <xf numFmtId="0" fontId="33" fillId="0" borderId="6" xfId="23" applyFont="1" applyBorder="1"/>
    <xf numFmtId="164" fontId="33" fillId="11" borderId="6" xfId="24" applyFont="1" applyFill="1" applyBorder="1"/>
    <xf numFmtId="164" fontId="31" fillId="0" borderId="6" xfId="24" applyFont="1" applyBorder="1"/>
    <xf numFmtId="0" fontId="35" fillId="0" borderId="6" xfId="23" applyFont="1" applyBorder="1" applyAlignment="1">
      <alignment wrapText="1"/>
    </xf>
    <xf numFmtId="0" fontId="35" fillId="0" borderId="6" xfId="23" applyFont="1" applyBorder="1"/>
    <xf numFmtId="164" fontId="31" fillId="11" borderId="6" xfId="24" applyFont="1" applyFill="1" applyBorder="1"/>
    <xf numFmtId="164" fontId="33" fillId="0" borderId="11" xfId="24" applyFont="1" applyBorder="1"/>
    <xf numFmtId="164" fontId="31" fillId="0" borderId="11" xfId="24" applyFont="1" applyBorder="1"/>
    <xf numFmtId="0" fontId="35" fillId="0" borderId="11" xfId="23" applyFont="1" applyBorder="1" applyAlignment="1">
      <alignment wrapText="1"/>
    </xf>
    <xf numFmtId="0" fontId="35" fillId="0" borderId="11" xfId="23" applyFont="1" applyBorder="1"/>
    <xf numFmtId="164" fontId="31" fillId="11" borderId="11" xfId="24" applyFont="1" applyFill="1" applyBorder="1"/>
    <xf numFmtId="0" fontId="31" fillId="0" borderId="0" xfId="23" applyAlignment="1">
      <alignment horizontal="center" vertical="center"/>
    </xf>
    <xf numFmtId="0" fontId="36" fillId="0" borderId="8" xfId="23" applyFont="1" applyBorder="1" applyAlignment="1">
      <alignment horizontal="center" vertical="center" wrapText="1"/>
    </xf>
    <xf numFmtId="0" fontId="36" fillId="0" borderId="8" xfId="23" applyFont="1" applyBorder="1" applyAlignment="1">
      <alignment horizontal="center" vertical="center"/>
    </xf>
    <xf numFmtId="0" fontId="33" fillId="0" borderId="0" xfId="23" applyFont="1" applyAlignment="1">
      <alignment horizontal="center"/>
    </xf>
    <xf numFmtId="0" fontId="31" fillId="0" borderId="0" xfId="23" applyAlignment="1">
      <alignment horizontal="right"/>
    </xf>
    <xf numFmtId="44" fontId="31" fillId="0" borderId="0" xfId="22" applyFont="1"/>
    <xf numFmtId="44" fontId="33" fillId="0" borderId="0" xfId="22" applyFont="1"/>
    <xf numFmtId="164" fontId="38" fillId="0" borderId="6" xfId="24" applyFont="1" applyBorder="1"/>
    <xf numFmtId="0" fontId="1" fillId="0" borderId="0" xfId="25" applyFill="1" applyProtection="1"/>
    <xf numFmtId="0" fontId="1" fillId="0" borderId="0" xfId="25" applyFill="1" applyProtection="1"/>
    <xf numFmtId="0" fontId="1" fillId="0" borderId="0" xfId="25" applyFill="1" applyProtection="1"/>
    <xf numFmtId="0" fontId="1" fillId="0" borderId="0" xfId="25" applyFill="1" applyProtection="1"/>
    <xf numFmtId="0" fontId="1" fillId="0" borderId="0" xfId="25" applyFill="1" applyProtection="1"/>
    <xf numFmtId="2" fontId="9" fillId="0" borderId="0" xfId="0" applyNumberFormat="1" applyFont="1"/>
    <xf numFmtId="0" fontId="24" fillId="0" borderId="0" xfId="0" applyFont="1"/>
    <xf numFmtId="164" fontId="31" fillId="0" borderId="0" xfId="23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right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66" fontId="0" fillId="0" borderId="17" xfId="21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166" fontId="0" fillId="0" borderId="18" xfId="21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166" fontId="0" fillId="0" borderId="17" xfId="21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166" fontId="0" fillId="0" borderId="18" xfId="21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" fontId="9" fillId="0" borderId="8" xfId="21" applyNumberFormat="1" applyFont="1" applyFill="1" applyBorder="1" applyAlignment="1">
      <alignment horizontal="center" vertical="center" wrapText="1"/>
    </xf>
    <xf numFmtId="166" fontId="9" fillId="0" borderId="10" xfId="22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166" fontId="0" fillId="0" borderId="22" xfId="21" applyNumberFormat="1" applyFont="1" applyFill="1" applyBorder="1" applyAlignment="1">
      <alignment horizontal="right" vertical="center" wrapText="1"/>
    </xf>
    <xf numFmtId="49" fontId="0" fillId="0" borderId="34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166" fontId="0" fillId="0" borderId="35" xfId="21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166" fontId="10" fillId="0" borderId="10" xfId="22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66" fontId="12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right" vertical="center"/>
    </xf>
    <xf numFmtId="49" fontId="0" fillId="0" borderId="6" xfId="0" quotePrefix="1" applyNumberFormat="1" applyFill="1" applyBorder="1" applyAlignment="1">
      <alignment horizontal="center" vertical="center"/>
    </xf>
    <xf numFmtId="166" fontId="0" fillId="0" borderId="6" xfId="21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166" fontId="0" fillId="0" borderId="9" xfId="21" applyNumberFormat="1" applyFont="1" applyFill="1" applyBorder="1" applyAlignment="1">
      <alignment horizontal="right" vertical="center" wrapText="1"/>
    </xf>
    <xf numFmtId="0" fontId="10" fillId="0" borderId="7" xfId="0" applyFont="1" applyFill="1" applyBorder="1"/>
    <xf numFmtId="166" fontId="10" fillId="0" borderId="8" xfId="22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3" fontId="28" fillId="0" borderId="8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right" vertical="center"/>
    </xf>
    <xf numFmtId="166" fontId="0" fillId="0" borderId="17" xfId="0" applyNumberFormat="1" applyFill="1" applyBorder="1" applyAlignment="1">
      <alignment horizontal="right" vertical="center"/>
    </xf>
    <xf numFmtId="166" fontId="0" fillId="0" borderId="18" xfId="0" applyNumberFormat="1" applyFill="1" applyBorder="1" applyAlignment="1">
      <alignment horizontal="right" vertical="center"/>
    </xf>
    <xf numFmtId="0" fontId="28" fillId="0" borderId="7" xfId="0" applyFont="1" applyFill="1" applyBorder="1"/>
    <xf numFmtId="4" fontId="28" fillId="0" borderId="8" xfId="22" applyNumberFormat="1" applyFont="1" applyFill="1" applyBorder="1" applyAlignment="1">
      <alignment horizontal="center" vertical="center"/>
    </xf>
    <xf numFmtId="166" fontId="28" fillId="0" borderId="10" xfId="22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166" fontId="28" fillId="0" borderId="0" xfId="2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right" vertical="center"/>
    </xf>
    <xf numFmtId="166" fontId="8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right" vertical="center"/>
    </xf>
    <xf numFmtId="0" fontId="11" fillId="0" borderId="7" xfId="0" applyFont="1" applyFill="1" applyBorder="1"/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6" fontId="8" fillId="0" borderId="8" xfId="22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 wrapText="1"/>
    </xf>
    <xf numFmtId="166" fontId="8" fillId="0" borderId="33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/>
    </xf>
    <xf numFmtId="166" fontId="0" fillId="0" borderId="17" xfId="0" applyNumberFormat="1" applyFill="1" applyBorder="1" applyAlignment="1">
      <alignment horizontal="right"/>
    </xf>
    <xf numFmtId="0" fontId="11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166" fontId="11" fillId="0" borderId="10" xfId="22" applyNumberFormat="1" applyFont="1" applyFill="1" applyBorder="1" applyAlignment="1">
      <alignment horizontal="center" vertical="center"/>
    </xf>
    <xf numFmtId="166" fontId="0" fillId="0" borderId="24" xfId="21" applyNumberFormat="1" applyFont="1" applyFill="1" applyBorder="1" applyAlignment="1">
      <alignment horizontal="right" vertical="center" wrapText="1"/>
    </xf>
    <xf numFmtId="4" fontId="11" fillId="0" borderId="10" xfId="21" applyNumberFormat="1" applyFont="1" applyFill="1" applyBorder="1" applyAlignment="1">
      <alignment horizontal="center" vertical="center"/>
    </xf>
    <xf numFmtId="0" fontId="11" fillId="0" borderId="0" xfId="0" applyFont="1" applyFill="1"/>
    <xf numFmtId="166" fontId="0" fillId="0" borderId="14" xfId="21" applyNumberFormat="1" applyFont="1" applyFill="1" applyBorder="1" applyAlignment="1">
      <alignment horizontal="right" vertical="center" wrapText="1"/>
    </xf>
    <xf numFmtId="4" fontId="28" fillId="0" borderId="8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31" xfId="0" applyFont="1" applyFill="1" applyBorder="1"/>
    <xf numFmtId="0" fontId="28" fillId="0" borderId="32" xfId="0" applyFont="1" applyFill="1" applyBorder="1" applyAlignment="1">
      <alignment horizontal="center" vertical="center"/>
    </xf>
    <xf numFmtId="49" fontId="28" fillId="0" borderId="32" xfId="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center" vertical="center" wrapText="1"/>
    </xf>
    <xf numFmtId="166" fontId="28" fillId="0" borderId="33" xfId="0" applyNumberFormat="1" applyFont="1" applyFill="1" applyBorder="1" applyAlignment="1">
      <alignment horizontal="right" vertical="center"/>
    </xf>
    <xf numFmtId="0" fontId="1" fillId="0" borderId="6" xfId="25" applyFill="1" applyBorder="1" applyAlignment="1" applyProtection="1">
      <alignment horizontal="center"/>
    </xf>
    <xf numFmtId="0" fontId="29" fillId="0" borderId="6" xfId="0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center" vertical="center"/>
    </xf>
    <xf numFmtId="166" fontId="29" fillId="0" borderId="6" xfId="21" applyNumberFormat="1" applyFont="1" applyFill="1" applyBorder="1" applyAlignment="1">
      <alignment horizontal="right" vertical="center" wrapText="1"/>
    </xf>
    <xf numFmtId="0" fontId="28" fillId="0" borderId="36" xfId="0" applyFont="1" applyFill="1" applyBorder="1"/>
    <xf numFmtId="0" fontId="28" fillId="0" borderId="34" xfId="0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 vertical="center"/>
    </xf>
    <xf numFmtId="4" fontId="28" fillId="0" borderId="34" xfId="0" applyNumberFormat="1" applyFont="1" applyFill="1" applyBorder="1" applyAlignment="1">
      <alignment horizontal="center" vertical="center"/>
    </xf>
    <xf numFmtId="166" fontId="28" fillId="0" borderId="35" xfId="22" applyNumberFormat="1" applyFont="1" applyFill="1" applyBorder="1" applyAlignment="1">
      <alignment horizontal="center" vertical="center"/>
    </xf>
    <xf numFmtId="0" fontId="8" fillId="0" borderId="7" xfId="0" applyFont="1" applyFill="1" applyBorder="1"/>
    <xf numFmtId="0" fontId="0" fillId="0" borderId="19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20" xfId="0" applyFill="1" applyBorder="1"/>
    <xf numFmtId="166" fontId="0" fillId="0" borderId="22" xfId="0" applyNumberFormat="1" applyFill="1" applyBorder="1" applyAlignment="1">
      <alignment horizontal="right" vertical="center"/>
    </xf>
    <xf numFmtId="0" fontId="0" fillId="0" borderId="30" xfId="0" applyFill="1" applyBorder="1"/>
    <xf numFmtId="0" fontId="8" fillId="0" borderId="30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11" fillId="0" borderId="8" xfId="22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right"/>
    </xf>
    <xf numFmtId="166" fontId="24" fillId="0" borderId="17" xfId="0" applyNumberFormat="1" applyFont="1" applyFill="1" applyBorder="1" applyAlignment="1">
      <alignment horizontal="right"/>
    </xf>
    <xf numFmtId="166" fontId="27" fillId="0" borderId="17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1" fontId="25" fillId="0" borderId="6" xfId="22" applyNumberFormat="1" applyFont="1" applyFill="1" applyBorder="1" applyAlignment="1">
      <alignment horizontal="center"/>
    </xf>
    <xf numFmtId="166" fontId="25" fillId="0" borderId="17" xfId="22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25" fillId="0" borderId="9" xfId="22" applyNumberFormat="1" applyFont="1" applyFill="1" applyBorder="1" applyAlignment="1">
      <alignment horizontal="center"/>
    </xf>
    <xf numFmtId="166" fontId="25" fillId="0" borderId="18" xfId="22" applyNumberFormat="1" applyFont="1" applyFill="1" applyBorder="1" applyAlignment="1">
      <alignment horizontal="right"/>
    </xf>
    <xf numFmtId="0" fontId="0" fillId="0" borderId="7" xfId="0" applyFill="1" applyBorder="1"/>
    <xf numFmtId="0" fontId="0" fillId="0" borderId="8" xfId="0" applyFill="1" applyBorder="1"/>
    <xf numFmtId="4" fontId="22" fillId="0" borderId="8" xfId="22" applyNumberFormat="1" applyFont="1" applyFill="1" applyBorder="1" applyAlignment="1">
      <alignment horizontal="center"/>
    </xf>
    <xf numFmtId="166" fontId="22" fillId="0" borderId="10" xfId="22" applyNumberFormat="1" applyFont="1" applyFill="1" applyBorder="1" applyAlignment="1">
      <alignment horizontal="center"/>
    </xf>
    <xf numFmtId="0" fontId="0" fillId="0" borderId="0" xfId="0" applyFill="1" applyBorder="1"/>
    <xf numFmtId="1" fontId="22" fillId="0" borderId="0" xfId="22" applyNumberFormat="1" applyFont="1" applyFill="1" applyBorder="1" applyAlignment="1">
      <alignment horizontal="center"/>
    </xf>
    <xf numFmtId="166" fontId="22" fillId="0" borderId="0" xfId="22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right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6" fontId="29" fillId="0" borderId="14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center"/>
    </xf>
    <xf numFmtId="166" fontId="29" fillId="0" borderId="17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66" fontId="28" fillId="0" borderId="8" xfId="22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/>
    </xf>
    <xf numFmtId="166" fontId="29" fillId="0" borderId="24" xfId="0" applyNumberFormat="1" applyFont="1" applyFill="1" applyBorder="1" applyAlignment="1">
      <alignment horizontal="right" vertical="center"/>
    </xf>
    <xf numFmtId="0" fontId="29" fillId="0" borderId="6" xfId="0" quotePrefix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66" fontId="14" fillId="0" borderId="22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4" fontId="13" fillId="0" borderId="10" xfId="21" applyNumberFormat="1" applyFont="1" applyFill="1" applyBorder="1" applyAlignment="1">
      <alignment horizontal="center" vertical="center"/>
    </xf>
    <xf numFmtId="166" fontId="13" fillId="0" borderId="10" xfId="2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3" fillId="0" borderId="0" xfId="21" applyNumberFormat="1" applyFont="1" applyFill="1" applyAlignment="1">
      <alignment horizontal="right" vertical="center"/>
    </xf>
    <xf numFmtId="0" fontId="13" fillId="0" borderId="25" xfId="0" applyFont="1" applyFill="1" applyBorder="1" applyAlignment="1">
      <alignment horizontal="left" vertical="center"/>
    </xf>
    <xf numFmtId="166" fontId="13" fillId="0" borderId="25" xfId="0" applyNumberFormat="1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24" xfId="0" applyNumberFormat="1" applyFill="1" applyBorder="1" applyAlignment="1">
      <alignment horizontal="right"/>
    </xf>
    <xf numFmtId="4" fontId="13" fillId="0" borderId="8" xfId="21" applyNumberFormat="1" applyFont="1" applyFill="1" applyBorder="1" applyAlignment="1">
      <alignment horizontal="center" vertical="center"/>
    </xf>
    <xf numFmtId="166" fontId="13" fillId="0" borderId="8" xfId="22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16" fillId="0" borderId="10" xfId="22" applyNumberFormat="1" applyFont="1" applyFill="1" applyBorder="1" applyAlignment="1">
      <alignment horizontal="center" vertical="center"/>
    </xf>
    <xf numFmtId="166" fontId="16" fillId="0" borderId="10" xfId="2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166" fontId="40" fillId="0" borderId="0" xfId="0" applyNumberFormat="1" applyFont="1" applyFill="1" applyAlignment="1">
      <alignment horizontal="right" vertical="center"/>
    </xf>
    <xf numFmtId="2" fontId="4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0" fontId="33" fillId="0" borderId="0" xfId="23" applyFont="1" applyAlignment="1">
      <alignment horizontal="center"/>
    </xf>
    <xf numFmtId="0" fontId="33" fillId="0" borderId="0" xfId="23" applyFont="1" applyAlignment="1">
      <alignment horizontal="center"/>
    </xf>
    <xf numFmtId="0" fontId="37" fillId="0" borderId="32" xfId="23" applyFont="1" applyBorder="1" applyAlignment="1">
      <alignment horizontal="center" vertical="center" wrapText="1"/>
    </xf>
    <xf numFmtId="0" fontId="31" fillId="0" borderId="34" xfId="23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36" fillId="0" borderId="37" xfId="23" applyFont="1" applyBorder="1" applyAlignment="1">
      <alignment horizontal="center" vertical="center"/>
    </xf>
    <xf numFmtId="0" fontId="36" fillId="0" borderId="38" xfId="23" applyFont="1" applyBorder="1" applyAlignment="1">
      <alignment horizontal="center" vertical="center" wrapText="1"/>
    </xf>
    <xf numFmtId="0" fontId="36" fillId="0" borderId="39" xfId="23" applyFont="1" applyBorder="1" applyAlignment="1">
      <alignment horizontal="center" vertical="center" wrapText="1"/>
    </xf>
    <xf numFmtId="0" fontId="37" fillId="0" borderId="39" xfId="23" applyFont="1" applyBorder="1" applyAlignment="1">
      <alignment horizontal="center" vertical="center" wrapText="1"/>
    </xf>
    <xf numFmtId="0" fontId="36" fillId="0" borderId="40" xfId="23" applyFont="1" applyBorder="1" applyAlignment="1">
      <alignment horizontal="center" vertical="center"/>
    </xf>
    <xf numFmtId="0" fontId="36" fillId="0" borderId="6" xfId="23" applyFont="1" applyBorder="1" applyAlignment="1">
      <alignment horizontal="center" vertical="center" wrapText="1"/>
    </xf>
    <xf numFmtId="0" fontId="36" fillId="0" borderId="41" xfId="23" applyFont="1" applyBorder="1" applyAlignment="1">
      <alignment horizontal="center" vertical="center" wrapText="1"/>
    </xf>
    <xf numFmtId="0" fontId="31" fillId="0" borderId="41" xfId="23" applyBorder="1" applyAlignment="1">
      <alignment horizontal="center" vertical="center" wrapText="1"/>
    </xf>
    <xf numFmtId="0" fontId="35" fillId="0" borderId="40" xfId="23" applyFont="1" applyBorder="1"/>
    <xf numFmtId="164" fontId="31" fillId="0" borderId="41" xfId="24" applyFont="1" applyBorder="1"/>
    <xf numFmtId="0" fontId="35" fillId="0" borderId="40" xfId="23" applyFont="1" applyBorder="1" applyAlignment="1">
      <alignment wrapText="1"/>
    </xf>
    <xf numFmtId="164" fontId="33" fillId="0" borderId="41" xfId="24" applyFont="1" applyBorder="1"/>
    <xf numFmtId="0" fontId="33" fillId="0" borderId="40" xfId="23" applyFont="1" applyBorder="1" applyAlignment="1">
      <alignment vertical="center"/>
    </xf>
    <xf numFmtId="164" fontId="33" fillId="0" borderId="6" xfId="24" applyFont="1" applyBorder="1" applyAlignment="1">
      <alignment vertical="center"/>
    </xf>
    <xf numFmtId="164" fontId="33" fillId="11" borderId="6" xfId="24" applyFont="1" applyFill="1" applyBorder="1" applyAlignment="1">
      <alignment vertical="center"/>
    </xf>
    <xf numFmtId="164" fontId="33" fillId="0" borderId="41" xfId="24" applyFont="1" applyBorder="1" applyAlignment="1">
      <alignment vertical="center"/>
    </xf>
    <xf numFmtId="164" fontId="33" fillId="0" borderId="6" xfId="24" applyFont="1" applyFill="1" applyBorder="1" applyAlignment="1">
      <alignment vertical="center"/>
    </xf>
    <xf numFmtId="0" fontId="33" fillId="0" borderId="42" xfId="23" applyFont="1" applyBorder="1"/>
    <xf numFmtId="167" fontId="33" fillId="0" borderId="43" xfId="24" applyNumberFormat="1" applyFont="1" applyBorder="1" applyAlignment="1">
      <alignment horizontal="center" vertical="center"/>
    </xf>
    <xf numFmtId="167" fontId="33" fillId="0" borderId="44" xfId="24" applyNumberFormat="1" applyFont="1" applyBorder="1" applyAlignment="1">
      <alignment horizontal="center" vertical="center"/>
    </xf>
  </cellXfs>
  <cellStyles count="27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21" builtinId="3"/>
    <cellStyle name="Dziesiętny 2" xfId="24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3"/>
    <cellStyle name="Normalny 3" xfId="25"/>
    <cellStyle name="Normalny 4" xfId="26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  <cellStyle name="Walutowy" xfId="2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uro/Desktop/DANIEL%20DYLA/GOSPODARKA%20NIERUCHOMO&#346;CIAMI/MIENIE%20KOMUNALNE/ZAS&#211;B%20MIENIA%20KOMUNALNEGO/INF.%20o%20STANIE%20MIENIA%20dla%20SKARBNIKA%202018/5%20tabele%203%20Wykaz%20dzia&#322;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s&#322;aw/informacja%20o%20stanie%20mienia/informacja%20o%20stanie%20mienia%202019/1%20WYKAZ%20MIENIA%20+ZEST.%20ZBIORCZE%202019%20warto&#347;ciowo%20i%20wielko&#347;ciowo%20SKARB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druk0"/>
    </sheetNames>
    <sheetDataSet>
      <sheetData sheetId="0">
        <row r="9">
          <cell r="E9">
            <v>114300</v>
          </cell>
        </row>
        <row r="109">
          <cell r="E109">
            <v>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zbiorcze mienia HA"/>
      <sheetName val="Zestawienie zbiorcze mienia ZŁ"/>
      <sheetName val="Wykaz mienia"/>
    </sheetNames>
    <sheetDataSet>
      <sheetData sheetId="0"/>
      <sheetData sheetId="1"/>
      <sheetData sheetId="2">
        <row r="5">
          <cell r="D5">
            <v>446</v>
          </cell>
        </row>
        <row r="6">
          <cell r="D6">
            <v>434</v>
          </cell>
        </row>
        <row r="7">
          <cell r="D7">
            <v>50</v>
          </cell>
        </row>
        <row r="8">
          <cell r="D8">
            <v>1456</v>
          </cell>
        </row>
        <row r="13">
          <cell r="D13">
            <v>2251</v>
          </cell>
        </row>
        <row r="18">
          <cell r="D18">
            <v>1984</v>
          </cell>
        </row>
        <row r="19">
          <cell r="D19">
            <v>3800</v>
          </cell>
        </row>
        <row r="20">
          <cell r="D20">
            <v>17604</v>
          </cell>
        </row>
        <row r="25">
          <cell r="D25">
            <v>13500</v>
          </cell>
        </row>
        <row r="26">
          <cell r="E26">
            <v>22910</v>
          </cell>
        </row>
        <row r="27">
          <cell r="D27">
            <v>3542</v>
          </cell>
        </row>
        <row r="28">
          <cell r="D28">
            <v>449</v>
          </cell>
        </row>
        <row r="29">
          <cell r="D29">
            <v>552</v>
          </cell>
        </row>
        <row r="30">
          <cell r="D30">
            <v>415</v>
          </cell>
        </row>
        <row r="31">
          <cell r="D31">
            <v>229</v>
          </cell>
        </row>
        <row r="32">
          <cell r="D32">
            <v>782</v>
          </cell>
        </row>
        <row r="33">
          <cell r="D33">
            <v>912</v>
          </cell>
        </row>
        <row r="34">
          <cell r="D34">
            <v>737</v>
          </cell>
        </row>
        <row r="35">
          <cell r="D35">
            <v>599</v>
          </cell>
        </row>
        <row r="36">
          <cell r="D36">
            <v>2742</v>
          </cell>
        </row>
        <row r="37">
          <cell r="D37">
            <v>5869</v>
          </cell>
        </row>
        <row r="38">
          <cell r="D38">
            <v>730</v>
          </cell>
        </row>
        <row r="39">
          <cell r="D39">
            <v>15624</v>
          </cell>
        </row>
        <row r="40">
          <cell r="D40">
            <v>35637</v>
          </cell>
        </row>
        <row r="41">
          <cell r="D41">
            <v>32</v>
          </cell>
        </row>
        <row r="42">
          <cell r="D42">
            <v>11700</v>
          </cell>
        </row>
        <row r="43">
          <cell r="D43">
            <v>432</v>
          </cell>
        </row>
        <row r="44">
          <cell r="D44">
            <v>8900</v>
          </cell>
        </row>
        <row r="45">
          <cell r="D45">
            <v>500</v>
          </cell>
        </row>
        <row r="50">
          <cell r="D50">
            <v>15200</v>
          </cell>
        </row>
        <row r="51">
          <cell r="D51">
            <v>1600</v>
          </cell>
        </row>
        <row r="52">
          <cell r="D52">
            <v>10800</v>
          </cell>
        </row>
        <row r="53">
          <cell r="D53">
            <v>1800</v>
          </cell>
        </row>
        <row r="54">
          <cell r="D54">
            <v>3300</v>
          </cell>
        </row>
        <row r="55">
          <cell r="D55">
            <v>3100</v>
          </cell>
        </row>
        <row r="56">
          <cell r="D56">
            <v>3400</v>
          </cell>
        </row>
        <row r="57">
          <cell r="D57">
            <v>503</v>
          </cell>
        </row>
        <row r="58">
          <cell r="D58">
            <v>716</v>
          </cell>
        </row>
        <row r="59">
          <cell r="D59">
            <v>1025</v>
          </cell>
        </row>
        <row r="64">
          <cell r="D64">
            <v>3668</v>
          </cell>
        </row>
        <row r="65">
          <cell r="D65">
            <v>50</v>
          </cell>
        </row>
        <row r="66">
          <cell r="D66">
            <v>120</v>
          </cell>
        </row>
        <row r="67">
          <cell r="D67">
            <v>1732</v>
          </cell>
        </row>
        <row r="68">
          <cell r="D68">
            <v>2193</v>
          </cell>
        </row>
        <row r="69">
          <cell r="D69">
            <v>445</v>
          </cell>
        </row>
        <row r="70">
          <cell r="D70">
            <v>2467</v>
          </cell>
        </row>
        <row r="71">
          <cell r="D71">
            <v>595</v>
          </cell>
        </row>
        <row r="72">
          <cell r="D72">
            <v>814</v>
          </cell>
        </row>
        <row r="73">
          <cell r="D73">
            <v>160</v>
          </cell>
        </row>
        <row r="74">
          <cell r="D74">
            <v>60</v>
          </cell>
        </row>
        <row r="75">
          <cell r="D75">
            <v>511</v>
          </cell>
        </row>
        <row r="76">
          <cell r="D76">
            <v>957</v>
          </cell>
        </row>
        <row r="77">
          <cell r="D77">
            <v>8500</v>
          </cell>
        </row>
        <row r="82">
          <cell r="D82">
            <v>11217</v>
          </cell>
        </row>
        <row r="83">
          <cell r="D83">
            <v>990</v>
          </cell>
        </row>
        <row r="84">
          <cell r="D84">
            <v>1672</v>
          </cell>
        </row>
        <row r="85">
          <cell r="D85">
            <v>2044</v>
          </cell>
        </row>
        <row r="86">
          <cell r="D86">
            <v>5885</v>
          </cell>
        </row>
        <row r="87">
          <cell r="D87">
            <v>771</v>
          </cell>
        </row>
        <row r="88">
          <cell r="D88">
            <v>808</v>
          </cell>
        </row>
        <row r="89">
          <cell r="D89">
            <v>552</v>
          </cell>
        </row>
        <row r="90">
          <cell r="D90">
            <v>414</v>
          </cell>
        </row>
        <row r="91">
          <cell r="D91">
            <v>5100</v>
          </cell>
        </row>
        <row r="92">
          <cell r="D92">
            <v>128</v>
          </cell>
        </row>
        <row r="93">
          <cell r="D93">
            <v>2600</v>
          </cell>
        </row>
        <row r="94">
          <cell r="D94">
            <v>1610</v>
          </cell>
        </row>
        <row r="95">
          <cell r="D95">
            <v>115</v>
          </cell>
        </row>
        <row r="96">
          <cell r="D96">
            <v>574</v>
          </cell>
        </row>
        <row r="97">
          <cell r="D97">
            <v>998</v>
          </cell>
        </row>
        <row r="98">
          <cell r="D98">
            <v>2604</v>
          </cell>
        </row>
        <row r="99">
          <cell r="D99">
            <v>5600</v>
          </cell>
        </row>
        <row r="104">
          <cell r="D104">
            <v>3300</v>
          </cell>
        </row>
        <row r="105">
          <cell r="D105">
            <v>2400</v>
          </cell>
        </row>
        <row r="106">
          <cell r="D106">
            <v>12000</v>
          </cell>
        </row>
        <row r="107">
          <cell r="D107">
            <v>2606</v>
          </cell>
        </row>
        <row r="108">
          <cell r="D108">
            <v>2280</v>
          </cell>
        </row>
        <row r="109">
          <cell r="D109">
            <v>1392</v>
          </cell>
        </row>
        <row r="110">
          <cell r="D110">
            <v>14934</v>
          </cell>
        </row>
        <row r="111">
          <cell r="D111">
            <v>1480</v>
          </cell>
        </row>
        <row r="112">
          <cell r="D112">
            <v>10000</v>
          </cell>
        </row>
        <row r="113">
          <cell r="D113">
            <v>5700</v>
          </cell>
        </row>
        <row r="114">
          <cell r="D114">
            <v>16800</v>
          </cell>
        </row>
        <row r="115">
          <cell r="D115">
            <v>2200</v>
          </cell>
        </row>
        <row r="116">
          <cell r="D116">
            <v>4800</v>
          </cell>
        </row>
        <row r="117">
          <cell r="D117">
            <v>4456</v>
          </cell>
        </row>
        <row r="118">
          <cell r="D118">
            <v>2600</v>
          </cell>
        </row>
        <row r="119">
          <cell r="D119">
            <v>10800</v>
          </cell>
        </row>
        <row r="124">
          <cell r="D124">
            <v>2000</v>
          </cell>
        </row>
        <row r="125">
          <cell r="D125">
            <v>3900</v>
          </cell>
        </row>
        <row r="126">
          <cell r="D126">
            <v>6900</v>
          </cell>
        </row>
        <row r="127">
          <cell r="D127">
            <v>853</v>
          </cell>
        </row>
        <row r="128">
          <cell r="D128">
            <v>1601</v>
          </cell>
        </row>
        <row r="129">
          <cell r="D129">
            <v>13726</v>
          </cell>
        </row>
        <row r="130">
          <cell r="D130">
            <v>451</v>
          </cell>
        </row>
        <row r="131">
          <cell r="D131">
            <v>2089</v>
          </cell>
        </row>
        <row r="132">
          <cell r="D132">
            <v>6671</v>
          </cell>
        </row>
        <row r="133">
          <cell r="D133">
            <v>3299</v>
          </cell>
        </row>
        <row r="134">
          <cell r="D134">
            <v>5100</v>
          </cell>
        </row>
        <row r="135">
          <cell r="D135">
            <v>14700</v>
          </cell>
        </row>
        <row r="136">
          <cell r="D136">
            <v>988</v>
          </cell>
        </row>
        <row r="137">
          <cell r="D137">
            <v>484</v>
          </cell>
        </row>
        <row r="138">
          <cell r="D138">
            <v>5428</v>
          </cell>
        </row>
        <row r="139">
          <cell r="D139">
            <v>19400</v>
          </cell>
        </row>
        <row r="144">
          <cell r="D144">
            <v>5600</v>
          </cell>
        </row>
        <row r="145">
          <cell r="D145">
            <v>244</v>
          </cell>
        </row>
        <row r="146">
          <cell r="D146">
            <v>1421</v>
          </cell>
        </row>
        <row r="147">
          <cell r="D147">
            <v>329</v>
          </cell>
        </row>
        <row r="148">
          <cell r="D148">
            <v>56</v>
          </cell>
        </row>
        <row r="149">
          <cell r="D149">
            <v>131</v>
          </cell>
        </row>
        <row r="150">
          <cell r="D150">
            <v>189</v>
          </cell>
        </row>
        <row r="151">
          <cell r="D151">
            <v>40</v>
          </cell>
        </row>
        <row r="152">
          <cell r="D152">
            <v>2594</v>
          </cell>
        </row>
        <row r="153">
          <cell r="D153">
            <v>73</v>
          </cell>
        </row>
        <row r="154">
          <cell r="D154">
            <v>166</v>
          </cell>
        </row>
        <row r="155">
          <cell r="D155">
            <v>408</v>
          </cell>
        </row>
        <row r="156">
          <cell r="D156">
            <v>188</v>
          </cell>
        </row>
        <row r="157">
          <cell r="D157">
            <v>326</v>
          </cell>
        </row>
        <row r="158">
          <cell r="D158">
            <v>58</v>
          </cell>
        </row>
        <row r="159">
          <cell r="D159">
            <v>456</v>
          </cell>
        </row>
        <row r="160">
          <cell r="D160">
            <v>44</v>
          </cell>
        </row>
        <row r="161">
          <cell r="D161">
            <v>44</v>
          </cell>
        </row>
        <row r="162">
          <cell r="D162">
            <v>44</v>
          </cell>
        </row>
        <row r="163">
          <cell r="D163">
            <v>468</v>
          </cell>
        </row>
        <row r="164">
          <cell r="D164">
            <v>1288</v>
          </cell>
        </row>
        <row r="165">
          <cell r="D165">
            <v>1993</v>
          </cell>
        </row>
        <row r="166">
          <cell r="D166">
            <v>2707</v>
          </cell>
        </row>
        <row r="167">
          <cell r="D167">
            <v>400</v>
          </cell>
        </row>
        <row r="168">
          <cell r="D168">
            <v>1500</v>
          </cell>
        </row>
        <row r="173">
          <cell r="D173">
            <v>1276</v>
          </cell>
        </row>
        <row r="174">
          <cell r="D174">
            <v>930</v>
          </cell>
        </row>
        <row r="175">
          <cell r="D175">
            <v>21</v>
          </cell>
        </row>
        <row r="176">
          <cell r="D176">
            <v>44</v>
          </cell>
        </row>
        <row r="177">
          <cell r="D177">
            <v>54</v>
          </cell>
        </row>
        <row r="178">
          <cell r="D178">
            <v>144</v>
          </cell>
        </row>
        <row r="179">
          <cell r="D179">
            <v>154</v>
          </cell>
        </row>
        <row r="180">
          <cell r="D180">
            <v>71</v>
          </cell>
        </row>
        <row r="181">
          <cell r="D181">
            <v>244</v>
          </cell>
        </row>
        <row r="182">
          <cell r="D182">
            <v>46</v>
          </cell>
        </row>
        <row r="187">
          <cell r="D187">
            <v>391</v>
          </cell>
        </row>
        <row r="188">
          <cell r="D188">
            <v>627</v>
          </cell>
        </row>
        <row r="193">
          <cell r="D193">
            <v>12</v>
          </cell>
        </row>
        <row r="194">
          <cell r="D194">
            <v>996</v>
          </cell>
        </row>
        <row r="195">
          <cell r="D195">
            <v>400</v>
          </cell>
        </row>
        <row r="196">
          <cell r="D196">
            <v>1255</v>
          </cell>
        </row>
        <row r="197">
          <cell r="D197">
            <v>500</v>
          </cell>
        </row>
        <row r="202">
          <cell r="D202">
            <v>221</v>
          </cell>
        </row>
        <row r="203">
          <cell r="D203">
            <v>20</v>
          </cell>
        </row>
        <row r="204">
          <cell r="D204">
            <v>20</v>
          </cell>
        </row>
        <row r="205">
          <cell r="D205">
            <v>20</v>
          </cell>
        </row>
        <row r="206">
          <cell r="D206">
            <v>22</v>
          </cell>
        </row>
        <row r="207">
          <cell r="D207">
            <v>21</v>
          </cell>
        </row>
        <row r="208">
          <cell r="D208">
            <v>20</v>
          </cell>
        </row>
        <row r="209">
          <cell r="D209">
            <v>22</v>
          </cell>
        </row>
        <row r="210">
          <cell r="D210">
            <v>20</v>
          </cell>
        </row>
        <row r="211">
          <cell r="D211">
            <v>17</v>
          </cell>
        </row>
        <row r="212">
          <cell r="D212">
            <v>18</v>
          </cell>
        </row>
        <row r="213">
          <cell r="D213">
            <v>15</v>
          </cell>
        </row>
        <row r="214">
          <cell r="D214">
            <v>14</v>
          </cell>
        </row>
        <row r="215">
          <cell r="D215">
            <v>16</v>
          </cell>
        </row>
        <row r="216">
          <cell r="D216">
            <v>16</v>
          </cell>
        </row>
        <row r="217">
          <cell r="D217">
            <v>14</v>
          </cell>
        </row>
        <row r="218">
          <cell r="D218">
            <v>17</v>
          </cell>
        </row>
        <row r="219">
          <cell r="D219">
            <v>39</v>
          </cell>
        </row>
        <row r="220">
          <cell r="D220">
            <v>19</v>
          </cell>
        </row>
        <row r="221">
          <cell r="D221">
            <v>20</v>
          </cell>
        </row>
        <row r="222">
          <cell r="D222">
            <v>18</v>
          </cell>
        </row>
        <row r="223">
          <cell r="D223">
            <v>18</v>
          </cell>
        </row>
        <row r="224">
          <cell r="D224">
            <v>18</v>
          </cell>
        </row>
        <row r="225">
          <cell r="D225">
            <v>18</v>
          </cell>
        </row>
        <row r="226">
          <cell r="D226">
            <v>18</v>
          </cell>
        </row>
        <row r="227">
          <cell r="D227">
            <v>18</v>
          </cell>
        </row>
        <row r="228">
          <cell r="D228">
            <v>18</v>
          </cell>
        </row>
        <row r="229">
          <cell r="D229">
            <v>18</v>
          </cell>
        </row>
        <row r="230">
          <cell r="D230">
            <v>18</v>
          </cell>
        </row>
        <row r="231">
          <cell r="D231">
            <v>180</v>
          </cell>
        </row>
        <row r="232">
          <cell r="D232">
            <v>21</v>
          </cell>
        </row>
        <row r="233">
          <cell r="D233">
            <v>23</v>
          </cell>
        </row>
        <row r="234">
          <cell r="D234">
            <v>96</v>
          </cell>
        </row>
        <row r="239">
          <cell r="D239">
            <v>11754</v>
          </cell>
        </row>
        <row r="240">
          <cell r="D240">
            <v>134346</v>
          </cell>
        </row>
        <row r="241">
          <cell r="D241">
            <v>16000</v>
          </cell>
        </row>
        <row r="246">
          <cell r="D246">
            <v>13500</v>
          </cell>
        </row>
        <row r="247">
          <cell r="D247">
            <v>13300</v>
          </cell>
        </row>
        <row r="248">
          <cell r="D248">
            <v>5500</v>
          </cell>
        </row>
        <row r="249">
          <cell r="D249">
            <v>3400</v>
          </cell>
        </row>
        <row r="250">
          <cell r="D250">
            <v>22733</v>
          </cell>
        </row>
        <row r="251">
          <cell r="D251">
            <v>220</v>
          </cell>
        </row>
        <row r="252">
          <cell r="D252">
            <v>245</v>
          </cell>
        </row>
        <row r="253">
          <cell r="D253">
            <v>236</v>
          </cell>
        </row>
        <row r="254">
          <cell r="D254">
            <v>4927</v>
          </cell>
        </row>
        <row r="255">
          <cell r="D255">
            <v>4887</v>
          </cell>
        </row>
        <row r="256">
          <cell r="D256">
            <v>4280</v>
          </cell>
        </row>
        <row r="257">
          <cell r="D257">
            <v>14614</v>
          </cell>
        </row>
        <row r="258">
          <cell r="D258">
            <v>4336</v>
          </cell>
        </row>
        <row r="259">
          <cell r="D259">
            <v>2176</v>
          </cell>
        </row>
        <row r="260">
          <cell r="D260">
            <v>270</v>
          </cell>
        </row>
        <row r="261">
          <cell r="D261">
            <v>427</v>
          </cell>
        </row>
        <row r="262">
          <cell r="D262">
            <v>4607</v>
          </cell>
        </row>
        <row r="263">
          <cell r="D263">
            <v>822</v>
          </cell>
        </row>
        <row r="264">
          <cell r="D264">
            <v>847</v>
          </cell>
        </row>
        <row r="265">
          <cell r="D265">
            <v>826</v>
          </cell>
        </row>
        <row r="266">
          <cell r="D266">
            <v>863</v>
          </cell>
        </row>
        <row r="267">
          <cell r="D267">
            <v>788</v>
          </cell>
        </row>
        <row r="268">
          <cell r="D268">
            <v>1737</v>
          </cell>
        </row>
        <row r="269">
          <cell r="D269">
            <v>3869</v>
          </cell>
        </row>
        <row r="270">
          <cell r="D270">
            <v>1194</v>
          </cell>
        </row>
        <row r="271">
          <cell r="D271">
            <v>155</v>
          </cell>
        </row>
        <row r="272">
          <cell r="D272">
            <v>79442</v>
          </cell>
        </row>
        <row r="277">
          <cell r="D277">
            <v>835</v>
          </cell>
        </row>
        <row r="278">
          <cell r="D278">
            <v>216</v>
          </cell>
        </row>
        <row r="279">
          <cell r="D279">
            <v>1607</v>
          </cell>
        </row>
        <row r="280">
          <cell r="D280">
            <v>98</v>
          </cell>
        </row>
        <row r="281">
          <cell r="D281">
            <v>2214</v>
          </cell>
        </row>
        <row r="282">
          <cell r="D282">
            <v>38</v>
          </cell>
        </row>
        <row r="283">
          <cell r="D283">
            <v>500</v>
          </cell>
        </row>
        <row r="288">
          <cell r="D288">
            <v>8018</v>
          </cell>
        </row>
        <row r="289">
          <cell r="D289">
            <v>3810</v>
          </cell>
        </row>
        <row r="290">
          <cell r="D290">
            <v>1132</v>
          </cell>
        </row>
        <row r="291">
          <cell r="D291">
            <v>464</v>
          </cell>
        </row>
        <row r="292">
          <cell r="D292">
            <v>1810</v>
          </cell>
        </row>
        <row r="297">
          <cell r="D297">
            <v>1000</v>
          </cell>
        </row>
        <row r="298">
          <cell r="D298">
            <v>1100</v>
          </cell>
        </row>
        <row r="299">
          <cell r="D299">
            <v>6100</v>
          </cell>
        </row>
        <row r="300">
          <cell r="D300">
            <v>1000</v>
          </cell>
        </row>
        <row r="301">
          <cell r="D301">
            <v>4200</v>
          </cell>
        </row>
        <row r="302">
          <cell r="D302">
            <v>900</v>
          </cell>
        </row>
        <row r="303">
          <cell r="D303">
            <v>1200</v>
          </cell>
        </row>
        <row r="304">
          <cell r="D304">
            <v>9200</v>
          </cell>
        </row>
        <row r="305">
          <cell r="D305">
            <v>600</v>
          </cell>
        </row>
        <row r="306">
          <cell r="D306">
            <v>100</v>
          </cell>
        </row>
        <row r="307">
          <cell r="D307">
            <v>4200</v>
          </cell>
        </row>
        <row r="308">
          <cell r="D308">
            <v>800</v>
          </cell>
        </row>
        <row r="309">
          <cell r="D309">
            <v>500</v>
          </cell>
        </row>
        <row r="310">
          <cell r="D310">
            <v>300</v>
          </cell>
        </row>
        <row r="311">
          <cell r="D311">
            <v>1100</v>
          </cell>
        </row>
        <row r="312">
          <cell r="D312">
            <v>2300</v>
          </cell>
        </row>
        <row r="313">
          <cell r="D313">
            <v>2700</v>
          </cell>
        </row>
        <row r="314">
          <cell r="D314">
            <v>1300</v>
          </cell>
        </row>
        <row r="315">
          <cell r="D315">
            <v>2600</v>
          </cell>
        </row>
        <row r="316">
          <cell r="D316">
            <v>800</v>
          </cell>
        </row>
        <row r="317">
          <cell r="D317">
            <v>4300</v>
          </cell>
        </row>
        <row r="318">
          <cell r="D318">
            <v>300</v>
          </cell>
        </row>
        <row r="319">
          <cell r="D319">
            <v>1000</v>
          </cell>
        </row>
        <row r="320">
          <cell r="D320">
            <v>1700</v>
          </cell>
        </row>
        <row r="321">
          <cell r="D321">
            <v>900</v>
          </cell>
        </row>
        <row r="322">
          <cell r="D322">
            <v>22100</v>
          </cell>
        </row>
        <row r="323">
          <cell r="D323">
            <v>1700</v>
          </cell>
        </row>
        <row r="324">
          <cell r="D324">
            <v>1000</v>
          </cell>
        </row>
        <row r="325">
          <cell r="D325">
            <v>300</v>
          </cell>
        </row>
        <row r="326">
          <cell r="D326">
            <v>1000</v>
          </cell>
        </row>
        <row r="327">
          <cell r="D327">
            <v>1700</v>
          </cell>
        </row>
        <row r="328">
          <cell r="D328">
            <v>2400</v>
          </cell>
        </row>
        <row r="329">
          <cell r="D329">
            <v>500</v>
          </cell>
        </row>
        <row r="330">
          <cell r="D330">
            <v>7800</v>
          </cell>
        </row>
        <row r="331">
          <cell r="D331">
            <v>8631</v>
          </cell>
        </row>
        <row r="332">
          <cell r="D332">
            <v>3069</v>
          </cell>
        </row>
        <row r="333">
          <cell r="D333">
            <v>6500</v>
          </cell>
        </row>
        <row r="334">
          <cell r="D334">
            <v>1900</v>
          </cell>
        </row>
        <row r="335">
          <cell r="D335">
            <v>200</v>
          </cell>
        </row>
        <row r="336">
          <cell r="D336">
            <v>18400</v>
          </cell>
        </row>
        <row r="337">
          <cell r="D337">
            <v>1500</v>
          </cell>
        </row>
        <row r="338">
          <cell r="D338">
            <v>15800</v>
          </cell>
        </row>
        <row r="339">
          <cell r="D339">
            <v>4100</v>
          </cell>
        </row>
        <row r="340">
          <cell r="D340">
            <v>2200</v>
          </cell>
        </row>
        <row r="341">
          <cell r="D341">
            <v>1000</v>
          </cell>
        </row>
        <row r="342">
          <cell r="D342">
            <v>300</v>
          </cell>
        </row>
        <row r="343">
          <cell r="D343">
            <v>800</v>
          </cell>
        </row>
        <row r="344">
          <cell r="D344">
            <v>9400</v>
          </cell>
        </row>
        <row r="345">
          <cell r="D345">
            <v>6300</v>
          </cell>
        </row>
        <row r="346">
          <cell r="D346">
            <v>500</v>
          </cell>
        </row>
        <row r="347">
          <cell r="D347">
            <v>10000</v>
          </cell>
        </row>
        <row r="348">
          <cell r="D348">
            <v>11500</v>
          </cell>
        </row>
        <row r="349">
          <cell r="D349">
            <v>100</v>
          </cell>
        </row>
        <row r="350">
          <cell r="D350">
            <v>200</v>
          </cell>
        </row>
        <row r="351">
          <cell r="D351">
            <v>300</v>
          </cell>
        </row>
        <row r="352">
          <cell r="D352">
            <v>5600</v>
          </cell>
        </row>
        <row r="353">
          <cell r="D353">
            <v>4400</v>
          </cell>
        </row>
        <row r="354">
          <cell r="D354">
            <v>3600</v>
          </cell>
        </row>
        <row r="355">
          <cell r="D355">
            <v>4800</v>
          </cell>
        </row>
        <row r="356">
          <cell r="D356">
            <v>1500</v>
          </cell>
        </row>
        <row r="357">
          <cell r="D357">
            <v>6400</v>
          </cell>
        </row>
        <row r="358">
          <cell r="D358">
            <v>1400</v>
          </cell>
        </row>
        <row r="359">
          <cell r="D359">
            <v>4200</v>
          </cell>
        </row>
        <row r="360">
          <cell r="D360">
            <v>1500</v>
          </cell>
        </row>
        <row r="361">
          <cell r="D361">
            <v>2000</v>
          </cell>
        </row>
        <row r="362">
          <cell r="D362">
            <v>12400</v>
          </cell>
        </row>
        <row r="363">
          <cell r="D363">
            <v>3400</v>
          </cell>
        </row>
        <row r="364">
          <cell r="D364">
            <v>2000</v>
          </cell>
        </row>
        <row r="365">
          <cell r="D365">
            <v>3400</v>
          </cell>
        </row>
        <row r="366">
          <cell r="D366">
            <v>976</v>
          </cell>
        </row>
        <row r="367">
          <cell r="D367">
            <v>600</v>
          </cell>
        </row>
        <row r="368">
          <cell r="D368">
            <v>4082</v>
          </cell>
        </row>
        <row r="369">
          <cell r="D369">
            <v>14206</v>
          </cell>
        </row>
        <row r="370">
          <cell r="D370">
            <v>8243</v>
          </cell>
        </row>
        <row r="371">
          <cell r="D371">
            <v>900</v>
          </cell>
        </row>
        <row r="372">
          <cell r="D372">
            <v>18000</v>
          </cell>
        </row>
        <row r="373">
          <cell r="D373">
            <v>300</v>
          </cell>
        </row>
        <row r="374">
          <cell r="D374">
            <v>1500</v>
          </cell>
        </row>
        <row r="375">
          <cell r="D375">
            <v>1700</v>
          </cell>
        </row>
        <row r="376">
          <cell r="D376">
            <v>5000</v>
          </cell>
        </row>
        <row r="377">
          <cell r="D377">
            <v>17100</v>
          </cell>
        </row>
        <row r="378">
          <cell r="D378">
            <v>1800</v>
          </cell>
        </row>
        <row r="379">
          <cell r="D379">
            <v>800</v>
          </cell>
        </row>
        <row r="380">
          <cell r="D380">
            <v>1152</v>
          </cell>
        </row>
        <row r="381">
          <cell r="D381">
            <v>286</v>
          </cell>
        </row>
        <row r="382">
          <cell r="D382">
            <v>7741</v>
          </cell>
        </row>
        <row r="383">
          <cell r="D383">
            <v>2839</v>
          </cell>
        </row>
        <row r="384">
          <cell r="D384">
            <v>6000</v>
          </cell>
        </row>
        <row r="385">
          <cell r="D385">
            <v>1400</v>
          </cell>
        </row>
        <row r="386">
          <cell r="D386">
            <v>1700</v>
          </cell>
        </row>
        <row r="387">
          <cell r="D387">
            <v>1900</v>
          </cell>
        </row>
        <row r="388">
          <cell r="D388">
            <v>8278</v>
          </cell>
        </row>
        <row r="389">
          <cell r="D389">
            <v>6320</v>
          </cell>
        </row>
        <row r="390">
          <cell r="D390">
            <v>1300</v>
          </cell>
        </row>
        <row r="391">
          <cell r="D391">
            <v>1913</v>
          </cell>
        </row>
        <row r="392">
          <cell r="D392">
            <v>2351</v>
          </cell>
        </row>
        <row r="393">
          <cell r="D393">
            <v>8700</v>
          </cell>
        </row>
        <row r="394">
          <cell r="D394">
            <v>1300</v>
          </cell>
        </row>
        <row r="395">
          <cell r="D395">
            <v>2400</v>
          </cell>
        </row>
        <row r="396">
          <cell r="D396">
            <v>200</v>
          </cell>
        </row>
        <row r="397">
          <cell r="D397">
            <v>1100</v>
          </cell>
        </row>
        <row r="398">
          <cell r="D398">
            <v>700</v>
          </cell>
        </row>
        <row r="399">
          <cell r="D399">
            <v>1500</v>
          </cell>
        </row>
        <row r="400">
          <cell r="D400">
            <v>700</v>
          </cell>
        </row>
        <row r="401">
          <cell r="D401">
            <v>2300</v>
          </cell>
        </row>
        <row r="402">
          <cell r="D402">
            <v>1800</v>
          </cell>
        </row>
        <row r="403">
          <cell r="D403">
            <v>5600</v>
          </cell>
        </row>
        <row r="404">
          <cell r="D404">
            <v>8</v>
          </cell>
        </row>
        <row r="405">
          <cell r="D405">
            <v>7300</v>
          </cell>
        </row>
        <row r="406">
          <cell r="D406">
            <v>400</v>
          </cell>
        </row>
        <row r="407">
          <cell r="D407">
            <v>600</v>
          </cell>
        </row>
        <row r="408">
          <cell r="D408">
            <v>600</v>
          </cell>
        </row>
        <row r="409">
          <cell r="D409">
            <v>700</v>
          </cell>
        </row>
        <row r="410">
          <cell r="D410">
            <v>4900</v>
          </cell>
        </row>
        <row r="411">
          <cell r="D411">
            <v>684</v>
          </cell>
        </row>
        <row r="412">
          <cell r="D412">
            <v>1888</v>
          </cell>
        </row>
        <row r="413">
          <cell r="D413">
            <v>1100</v>
          </cell>
        </row>
        <row r="414">
          <cell r="D414">
            <v>21</v>
          </cell>
        </row>
        <row r="415">
          <cell r="D415">
            <v>100</v>
          </cell>
        </row>
        <row r="416">
          <cell r="D416">
            <v>100</v>
          </cell>
        </row>
        <row r="417">
          <cell r="D417">
            <v>100</v>
          </cell>
        </row>
        <row r="418">
          <cell r="D418">
            <v>100</v>
          </cell>
        </row>
        <row r="419">
          <cell r="D419">
            <v>100</v>
          </cell>
        </row>
        <row r="420">
          <cell r="D420">
            <v>100</v>
          </cell>
        </row>
        <row r="421">
          <cell r="D421">
            <v>100</v>
          </cell>
        </row>
        <row r="422">
          <cell r="D422">
            <v>300</v>
          </cell>
        </row>
        <row r="423">
          <cell r="D423">
            <v>300</v>
          </cell>
        </row>
        <row r="424">
          <cell r="D424">
            <v>100</v>
          </cell>
        </row>
        <row r="425">
          <cell r="D425">
            <v>100</v>
          </cell>
        </row>
        <row r="426">
          <cell r="D426">
            <v>200</v>
          </cell>
        </row>
        <row r="427">
          <cell r="D427">
            <v>400</v>
          </cell>
        </row>
        <row r="428">
          <cell r="D428">
            <v>200</v>
          </cell>
        </row>
        <row r="429">
          <cell r="D429">
            <v>100</v>
          </cell>
        </row>
        <row r="430">
          <cell r="D430">
            <v>100</v>
          </cell>
        </row>
        <row r="431">
          <cell r="D431">
            <v>100</v>
          </cell>
        </row>
        <row r="432">
          <cell r="D432">
            <v>100</v>
          </cell>
        </row>
        <row r="433">
          <cell r="D433">
            <v>100</v>
          </cell>
        </row>
        <row r="434">
          <cell r="D434">
            <v>100</v>
          </cell>
        </row>
        <row r="435">
          <cell r="D435">
            <v>100</v>
          </cell>
        </row>
        <row r="436">
          <cell r="D436">
            <v>700</v>
          </cell>
        </row>
        <row r="437">
          <cell r="D437">
            <v>6642</v>
          </cell>
        </row>
        <row r="438">
          <cell r="D438">
            <v>100</v>
          </cell>
        </row>
        <row r="439">
          <cell r="D439">
            <v>36</v>
          </cell>
        </row>
        <row r="440">
          <cell r="D440">
            <v>100</v>
          </cell>
        </row>
        <row r="441">
          <cell r="D441">
            <v>200</v>
          </cell>
        </row>
        <row r="442">
          <cell r="D442">
            <v>100</v>
          </cell>
        </row>
        <row r="443">
          <cell r="D443">
            <v>100</v>
          </cell>
        </row>
        <row r="444">
          <cell r="D444">
            <v>75</v>
          </cell>
        </row>
        <row r="445">
          <cell r="D445">
            <v>100</v>
          </cell>
        </row>
        <row r="446">
          <cell r="D446">
            <v>300</v>
          </cell>
        </row>
        <row r="447">
          <cell r="D447">
            <v>43</v>
          </cell>
        </row>
        <row r="448">
          <cell r="D448">
            <v>17</v>
          </cell>
        </row>
        <row r="449">
          <cell r="D449">
            <v>200</v>
          </cell>
        </row>
        <row r="450">
          <cell r="D450">
            <v>26</v>
          </cell>
        </row>
        <row r="451">
          <cell r="D451">
            <v>300</v>
          </cell>
        </row>
        <row r="452">
          <cell r="D452">
            <v>100</v>
          </cell>
        </row>
        <row r="453">
          <cell r="D453">
            <v>535</v>
          </cell>
        </row>
        <row r="454">
          <cell r="D454">
            <v>212</v>
          </cell>
        </row>
        <row r="455">
          <cell r="D455">
            <v>179</v>
          </cell>
        </row>
        <row r="456">
          <cell r="D456">
            <v>500</v>
          </cell>
        </row>
        <row r="457">
          <cell r="D457">
            <v>200</v>
          </cell>
        </row>
        <row r="458">
          <cell r="D458">
            <v>11</v>
          </cell>
        </row>
        <row r="459">
          <cell r="D459">
            <v>300</v>
          </cell>
        </row>
        <row r="460">
          <cell r="D460">
            <v>100</v>
          </cell>
        </row>
        <row r="461">
          <cell r="D461">
            <v>100</v>
          </cell>
        </row>
        <row r="462">
          <cell r="D462">
            <v>100</v>
          </cell>
        </row>
        <row r="463">
          <cell r="D463">
            <v>100</v>
          </cell>
        </row>
        <row r="464">
          <cell r="D464">
            <v>100</v>
          </cell>
        </row>
        <row r="465">
          <cell r="D465">
            <v>30</v>
          </cell>
        </row>
        <row r="466">
          <cell r="D466">
            <v>100</v>
          </cell>
        </row>
        <row r="467">
          <cell r="D467">
            <v>100</v>
          </cell>
        </row>
        <row r="468">
          <cell r="D468">
            <v>100</v>
          </cell>
        </row>
        <row r="469">
          <cell r="D469">
            <v>100</v>
          </cell>
        </row>
        <row r="470">
          <cell r="D470">
            <v>100</v>
          </cell>
        </row>
        <row r="471">
          <cell r="D471">
            <v>100</v>
          </cell>
        </row>
        <row r="472">
          <cell r="D472">
            <v>100</v>
          </cell>
        </row>
        <row r="473">
          <cell r="D473">
            <v>100</v>
          </cell>
        </row>
        <row r="474">
          <cell r="D474">
            <v>100</v>
          </cell>
        </row>
        <row r="475">
          <cell r="D475">
            <v>100</v>
          </cell>
        </row>
        <row r="476">
          <cell r="D476">
            <v>100</v>
          </cell>
        </row>
        <row r="477">
          <cell r="D477">
            <v>100</v>
          </cell>
        </row>
        <row r="478">
          <cell r="D478">
            <v>33</v>
          </cell>
        </row>
        <row r="479">
          <cell r="D479">
            <v>35</v>
          </cell>
        </row>
        <row r="480">
          <cell r="D480">
            <v>30</v>
          </cell>
        </row>
        <row r="481">
          <cell r="D481">
            <v>200</v>
          </cell>
        </row>
        <row r="482">
          <cell r="D482">
            <v>152</v>
          </cell>
        </row>
        <row r="483">
          <cell r="D483">
            <v>200</v>
          </cell>
        </row>
        <row r="484">
          <cell r="D484">
            <v>100</v>
          </cell>
        </row>
        <row r="485">
          <cell r="D485">
            <v>20</v>
          </cell>
        </row>
        <row r="486">
          <cell r="D486">
            <v>100</v>
          </cell>
        </row>
        <row r="487">
          <cell r="D487">
            <v>43</v>
          </cell>
        </row>
        <row r="488">
          <cell r="D488">
            <v>37</v>
          </cell>
        </row>
        <row r="489">
          <cell r="D489">
            <v>9</v>
          </cell>
        </row>
        <row r="490">
          <cell r="D490">
            <v>11</v>
          </cell>
        </row>
        <row r="491">
          <cell r="D491">
            <v>57</v>
          </cell>
        </row>
        <row r="492">
          <cell r="D492">
            <v>105</v>
          </cell>
        </row>
        <row r="493">
          <cell r="D493">
            <v>100</v>
          </cell>
        </row>
        <row r="494">
          <cell r="D494">
            <v>81</v>
          </cell>
        </row>
        <row r="495">
          <cell r="D495">
            <v>90</v>
          </cell>
        </row>
        <row r="496">
          <cell r="D496">
            <v>75</v>
          </cell>
        </row>
        <row r="497">
          <cell r="D497">
            <v>275</v>
          </cell>
        </row>
        <row r="498">
          <cell r="D498">
            <v>91</v>
          </cell>
        </row>
        <row r="499">
          <cell r="D499">
            <v>100</v>
          </cell>
        </row>
        <row r="500">
          <cell r="D500">
            <v>460</v>
          </cell>
        </row>
        <row r="501">
          <cell r="D501">
            <v>1000</v>
          </cell>
        </row>
        <row r="502">
          <cell r="D502">
            <v>2000</v>
          </cell>
        </row>
        <row r="503">
          <cell r="D503">
            <v>305</v>
          </cell>
        </row>
        <row r="504">
          <cell r="D504">
            <v>1600</v>
          </cell>
        </row>
        <row r="505">
          <cell r="D505">
            <v>1047</v>
          </cell>
        </row>
        <row r="506">
          <cell r="D506">
            <v>1510</v>
          </cell>
        </row>
        <row r="507">
          <cell r="D507">
            <v>890</v>
          </cell>
        </row>
        <row r="508">
          <cell r="D508">
            <v>2211</v>
          </cell>
        </row>
        <row r="509">
          <cell r="D509">
            <v>280</v>
          </cell>
        </row>
        <row r="510">
          <cell r="D510">
            <v>1718</v>
          </cell>
        </row>
        <row r="511">
          <cell r="D511">
            <v>6160</v>
          </cell>
        </row>
        <row r="512">
          <cell r="D512">
            <v>556</v>
          </cell>
        </row>
        <row r="513">
          <cell r="D513">
            <v>699</v>
          </cell>
        </row>
        <row r="514">
          <cell r="D514">
            <v>3382</v>
          </cell>
        </row>
        <row r="515">
          <cell r="D515">
            <v>5067</v>
          </cell>
        </row>
        <row r="516">
          <cell r="D516">
            <v>500</v>
          </cell>
        </row>
        <row r="517">
          <cell r="D517">
            <v>3000</v>
          </cell>
        </row>
        <row r="518">
          <cell r="D518">
            <v>206</v>
          </cell>
        </row>
        <row r="519">
          <cell r="D519">
            <v>1156</v>
          </cell>
        </row>
        <row r="520">
          <cell r="D520">
            <v>6100</v>
          </cell>
        </row>
        <row r="521">
          <cell r="D521">
            <v>5388</v>
          </cell>
        </row>
        <row r="522">
          <cell r="D522">
            <v>937</v>
          </cell>
        </row>
        <row r="523">
          <cell r="D523">
            <v>1100</v>
          </cell>
        </row>
        <row r="524">
          <cell r="D524">
            <v>23</v>
          </cell>
        </row>
        <row r="525">
          <cell r="D525">
            <v>518</v>
          </cell>
        </row>
        <row r="526">
          <cell r="D526">
            <v>253</v>
          </cell>
        </row>
        <row r="527">
          <cell r="D527">
            <v>1200</v>
          </cell>
        </row>
        <row r="528">
          <cell r="D528">
            <v>4800</v>
          </cell>
        </row>
        <row r="529">
          <cell r="D529">
            <v>260</v>
          </cell>
        </row>
        <row r="530">
          <cell r="D530">
            <v>208</v>
          </cell>
        </row>
        <row r="531">
          <cell r="D531">
            <v>257</v>
          </cell>
        </row>
        <row r="532">
          <cell r="D532">
            <v>162</v>
          </cell>
        </row>
        <row r="533">
          <cell r="D533">
            <v>200</v>
          </cell>
        </row>
        <row r="534">
          <cell r="D534">
            <v>36</v>
          </cell>
        </row>
        <row r="535">
          <cell r="D535">
            <v>367</v>
          </cell>
        </row>
        <row r="536">
          <cell r="D536">
            <v>456</v>
          </cell>
        </row>
        <row r="537">
          <cell r="D537">
            <v>53</v>
          </cell>
        </row>
        <row r="538">
          <cell r="D538">
            <v>544</v>
          </cell>
        </row>
        <row r="539">
          <cell r="D539">
            <v>130</v>
          </cell>
        </row>
        <row r="540">
          <cell r="D540">
            <v>916</v>
          </cell>
        </row>
        <row r="541">
          <cell r="D541">
            <v>783</v>
          </cell>
        </row>
        <row r="542">
          <cell r="D542">
            <v>58</v>
          </cell>
        </row>
        <row r="543">
          <cell r="D543">
            <v>51</v>
          </cell>
        </row>
        <row r="544">
          <cell r="D544">
            <v>4300</v>
          </cell>
        </row>
        <row r="545">
          <cell r="D545">
            <v>245</v>
          </cell>
        </row>
        <row r="546">
          <cell r="D546">
            <v>66</v>
          </cell>
        </row>
        <row r="547">
          <cell r="D547">
            <v>89</v>
          </cell>
        </row>
        <row r="548">
          <cell r="D548">
            <v>285</v>
          </cell>
        </row>
        <row r="549">
          <cell r="D549">
            <v>181</v>
          </cell>
        </row>
        <row r="550">
          <cell r="D550">
            <v>282</v>
          </cell>
        </row>
        <row r="551">
          <cell r="D551">
            <v>100</v>
          </cell>
        </row>
        <row r="552">
          <cell r="D552">
            <v>200</v>
          </cell>
        </row>
        <row r="553">
          <cell r="D553">
            <v>100</v>
          </cell>
        </row>
        <row r="554">
          <cell r="D554">
            <v>100</v>
          </cell>
        </row>
        <row r="555">
          <cell r="D555">
            <v>1700</v>
          </cell>
        </row>
        <row r="556">
          <cell r="D556">
            <v>527</v>
          </cell>
        </row>
        <row r="557">
          <cell r="D557">
            <v>500</v>
          </cell>
        </row>
        <row r="558">
          <cell r="D558">
            <v>1363</v>
          </cell>
        </row>
        <row r="559">
          <cell r="D559">
            <v>2263</v>
          </cell>
        </row>
        <row r="560">
          <cell r="D560">
            <v>1818</v>
          </cell>
        </row>
        <row r="561">
          <cell r="D561">
            <v>11</v>
          </cell>
        </row>
        <row r="562">
          <cell r="D562">
            <v>2200</v>
          </cell>
        </row>
        <row r="563">
          <cell r="D563">
            <v>681</v>
          </cell>
        </row>
        <row r="564">
          <cell r="D564">
            <v>21319</v>
          </cell>
        </row>
        <row r="565">
          <cell r="D565">
            <v>2440</v>
          </cell>
        </row>
        <row r="566">
          <cell r="D566">
            <v>341</v>
          </cell>
        </row>
        <row r="567">
          <cell r="D567">
            <v>24637</v>
          </cell>
        </row>
        <row r="568">
          <cell r="D568">
            <v>15200</v>
          </cell>
        </row>
        <row r="569">
          <cell r="D569">
            <v>2600</v>
          </cell>
        </row>
        <row r="570">
          <cell r="D570">
            <v>1500</v>
          </cell>
        </row>
        <row r="571">
          <cell r="D571">
            <v>4600</v>
          </cell>
        </row>
        <row r="572">
          <cell r="D572">
            <v>1400</v>
          </cell>
        </row>
        <row r="573">
          <cell r="D573">
            <v>414</v>
          </cell>
        </row>
        <row r="574">
          <cell r="D574">
            <v>1586</v>
          </cell>
        </row>
        <row r="575">
          <cell r="D575">
            <v>300</v>
          </cell>
        </row>
        <row r="576">
          <cell r="D576">
            <v>222</v>
          </cell>
        </row>
        <row r="577">
          <cell r="D577">
            <v>473</v>
          </cell>
        </row>
        <row r="578">
          <cell r="D578">
            <v>3300</v>
          </cell>
        </row>
        <row r="579">
          <cell r="D579">
            <v>500</v>
          </cell>
        </row>
        <row r="580">
          <cell r="D580">
            <v>1400</v>
          </cell>
        </row>
        <row r="581">
          <cell r="D581">
            <v>200</v>
          </cell>
        </row>
        <row r="582">
          <cell r="D582">
            <v>1800</v>
          </cell>
        </row>
        <row r="583">
          <cell r="D583">
            <v>3800</v>
          </cell>
        </row>
        <row r="584">
          <cell r="D584">
            <v>400</v>
          </cell>
        </row>
        <row r="585">
          <cell r="D585">
            <v>8700</v>
          </cell>
        </row>
        <row r="586">
          <cell r="D586">
            <v>3300</v>
          </cell>
        </row>
        <row r="587">
          <cell r="D587">
            <v>2315</v>
          </cell>
        </row>
        <row r="588">
          <cell r="D588">
            <v>1879</v>
          </cell>
        </row>
        <row r="589">
          <cell r="D589">
            <v>185</v>
          </cell>
        </row>
        <row r="590">
          <cell r="D590">
            <v>2632</v>
          </cell>
        </row>
        <row r="591">
          <cell r="D591">
            <v>305</v>
          </cell>
        </row>
        <row r="592">
          <cell r="D592">
            <v>273</v>
          </cell>
        </row>
        <row r="593">
          <cell r="D593">
            <v>238</v>
          </cell>
        </row>
        <row r="594">
          <cell r="D594">
            <v>246</v>
          </cell>
        </row>
        <row r="595">
          <cell r="D595">
            <v>32</v>
          </cell>
        </row>
        <row r="596">
          <cell r="D596">
            <v>348</v>
          </cell>
        </row>
        <row r="597">
          <cell r="D597">
            <v>650</v>
          </cell>
        </row>
        <row r="598">
          <cell r="D598">
            <v>2008</v>
          </cell>
        </row>
        <row r="599">
          <cell r="D599">
            <v>523</v>
          </cell>
        </row>
        <row r="600">
          <cell r="D600">
            <v>224</v>
          </cell>
        </row>
        <row r="601">
          <cell r="D601">
            <v>112</v>
          </cell>
        </row>
        <row r="602">
          <cell r="D602">
            <v>35</v>
          </cell>
        </row>
        <row r="603">
          <cell r="D603">
            <v>4000</v>
          </cell>
        </row>
        <row r="604">
          <cell r="D604">
            <v>1700</v>
          </cell>
        </row>
        <row r="605">
          <cell r="D605">
            <v>3430</v>
          </cell>
        </row>
        <row r="606">
          <cell r="D606">
            <v>7670</v>
          </cell>
        </row>
        <row r="607">
          <cell r="D607">
            <v>623</v>
          </cell>
        </row>
        <row r="608">
          <cell r="D608">
            <v>126</v>
          </cell>
        </row>
        <row r="609">
          <cell r="D609">
            <v>6497</v>
          </cell>
        </row>
        <row r="610">
          <cell r="D610">
            <v>122</v>
          </cell>
        </row>
        <row r="611">
          <cell r="D611">
            <v>1958</v>
          </cell>
        </row>
        <row r="612">
          <cell r="D612">
            <v>128</v>
          </cell>
        </row>
        <row r="613">
          <cell r="D613">
            <v>4608</v>
          </cell>
        </row>
        <row r="614">
          <cell r="D614">
            <v>1300</v>
          </cell>
        </row>
        <row r="615">
          <cell r="D615">
            <v>2900</v>
          </cell>
        </row>
        <row r="616">
          <cell r="D616">
            <v>1900</v>
          </cell>
        </row>
        <row r="617">
          <cell r="D617">
            <v>1529</v>
          </cell>
        </row>
        <row r="618">
          <cell r="D618">
            <v>974</v>
          </cell>
        </row>
        <row r="619">
          <cell r="D619">
            <v>1700</v>
          </cell>
        </row>
        <row r="620">
          <cell r="D620">
            <v>1639</v>
          </cell>
        </row>
        <row r="621">
          <cell r="D621">
            <v>1300</v>
          </cell>
        </row>
        <row r="622">
          <cell r="D622">
            <v>43</v>
          </cell>
        </row>
        <row r="623">
          <cell r="D623">
            <v>519</v>
          </cell>
        </row>
        <row r="624">
          <cell r="D624">
            <v>300</v>
          </cell>
        </row>
        <row r="625">
          <cell r="D625">
            <v>23</v>
          </cell>
        </row>
        <row r="626">
          <cell r="D626">
            <v>1124</v>
          </cell>
        </row>
        <row r="627">
          <cell r="D627">
            <v>1704</v>
          </cell>
        </row>
        <row r="628">
          <cell r="D628">
            <v>64</v>
          </cell>
        </row>
        <row r="629">
          <cell r="D629">
            <v>5227</v>
          </cell>
        </row>
        <row r="630">
          <cell r="D630">
            <v>774</v>
          </cell>
        </row>
        <row r="631">
          <cell r="D631">
            <v>485</v>
          </cell>
        </row>
        <row r="632">
          <cell r="D632">
            <v>528</v>
          </cell>
        </row>
        <row r="633">
          <cell r="D633">
            <v>6829</v>
          </cell>
        </row>
        <row r="634">
          <cell r="D634">
            <v>7567</v>
          </cell>
        </row>
        <row r="635">
          <cell r="D635">
            <v>1492</v>
          </cell>
        </row>
        <row r="636">
          <cell r="D636">
            <v>1617</v>
          </cell>
        </row>
        <row r="637">
          <cell r="D637">
            <v>7166</v>
          </cell>
        </row>
        <row r="638">
          <cell r="D638">
            <v>1106</v>
          </cell>
        </row>
        <row r="639">
          <cell r="D639">
            <v>700</v>
          </cell>
        </row>
        <row r="640">
          <cell r="D640">
            <v>2309</v>
          </cell>
        </row>
        <row r="641">
          <cell r="D641">
            <v>4867</v>
          </cell>
        </row>
        <row r="642">
          <cell r="D642">
            <v>1966</v>
          </cell>
        </row>
        <row r="643">
          <cell r="D643">
            <v>325</v>
          </cell>
        </row>
        <row r="644">
          <cell r="D644">
            <v>441</v>
          </cell>
        </row>
        <row r="645">
          <cell r="D645">
            <v>1500</v>
          </cell>
        </row>
        <row r="646">
          <cell r="D646">
            <v>100</v>
          </cell>
        </row>
        <row r="647">
          <cell r="D647">
            <v>17500</v>
          </cell>
        </row>
        <row r="648">
          <cell r="D648">
            <v>24</v>
          </cell>
        </row>
        <row r="649">
          <cell r="D649">
            <v>1200</v>
          </cell>
        </row>
        <row r="650">
          <cell r="D650">
            <v>197</v>
          </cell>
        </row>
        <row r="651">
          <cell r="D651">
            <v>2000</v>
          </cell>
        </row>
        <row r="652">
          <cell r="D652">
            <v>900</v>
          </cell>
        </row>
        <row r="653">
          <cell r="D653">
            <v>1500</v>
          </cell>
        </row>
        <row r="654">
          <cell r="D654">
            <v>5300</v>
          </cell>
        </row>
        <row r="655">
          <cell r="D655">
            <v>3800</v>
          </cell>
        </row>
        <row r="656">
          <cell r="D656">
            <v>4900</v>
          </cell>
        </row>
        <row r="657">
          <cell r="D657">
            <v>1500</v>
          </cell>
        </row>
        <row r="658">
          <cell r="D658">
            <v>14500</v>
          </cell>
        </row>
        <row r="659">
          <cell r="D659">
            <v>500</v>
          </cell>
        </row>
        <row r="660">
          <cell r="D660">
            <v>26600</v>
          </cell>
        </row>
        <row r="661">
          <cell r="D661">
            <v>12800</v>
          </cell>
        </row>
        <row r="662">
          <cell r="D662">
            <v>4100</v>
          </cell>
        </row>
        <row r="663">
          <cell r="D663">
            <v>2200</v>
          </cell>
        </row>
        <row r="664">
          <cell r="D664">
            <v>5500</v>
          </cell>
        </row>
        <row r="665">
          <cell r="D665">
            <v>2300</v>
          </cell>
        </row>
        <row r="666">
          <cell r="D666">
            <v>1600</v>
          </cell>
        </row>
        <row r="667">
          <cell r="D667">
            <v>1200</v>
          </cell>
        </row>
        <row r="668">
          <cell r="D668">
            <v>865</v>
          </cell>
        </row>
        <row r="669">
          <cell r="D669">
            <v>175</v>
          </cell>
        </row>
        <row r="670">
          <cell r="D670">
            <v>400</v>
          </cell>
        </row>
        <row r="671">
          <cell r="D671">
            <v>1787</v>
          </cell>
        </row>
        <row r="672">
          <cell r="D672">
            <v>1263</v>
          </cell>
        </row>
        <row r="673">
          <cell r="D673">
            <v>520</v>
          </cell>
        </row>
        <row r="674">
          <cell r="D674">
            <v>3879</v>
          </cell>
        </row>
        <row r="675">
          <cell r="D675">
            <v>947</v>
          </cell>
        </row>
        <row r="676">
          <cell r="D676">
            <v>1107</v>
          </cell>
        </row>
        <row r="677">
          <cell r="D677">
            <v>3247</v>
          </cell>
        </row>
        <row r="678">
          <cell r="D678">
            <v>214</v>
          </cell>
        </row>
        <row r="679">
          <cell r="D679">
            <v>2078</v>
          </cell>
        </row>
        <row r="680">
          <cell r="D680">
            <v>47</v>
          </cell>
        </row>
        <row r="681">
          <cell r="D681">
            <v>3776</v>
          </cell>
        </row>
        <row r="682">
          <cell r="D682">
            <v>1843</v>
          </cell>
        </row>
        <row r="683">
          <cell r="D683">
            <v>288</v>
          </cell>
        </row>
        <row r="684">
          <cell r="D684">
            <v>290</v>
          </cell>
        </row>
        <row r="685">
          <cell r="D685">
            <v>647</v>
          </cell>
        </row>
        <row r="686">
          <cell r="D686">
            <v>78</v>
          </cell>
        </row>
        <row r="687">
          <cell r="D687">
            <v>560</v>
          </cell>
        </row>
        <row r="688">
          <cell r="D688">
            <v>306</v>
          </cell>
        </row>
        <row r="689">
          <cell r="D689">
            <v>865</v>
          </cell>
        </row>
        <row r="690">
          <cell r="D690">
            <v>458</v>
          </cell>
        </row>
        <row r="691">
          <cell r="D691">
            <v>407</v>
          </cell>
        </row>
        <row r="692">
          <cell r="D692">
            <v>1710</v>
          </cell>
        </row>
        <row r="693">
          <cell r="D693">
            <v>3669</v>
          </cell>
        </row>
        <row r="694">
          <cell r="D694">
            <v>50</v>
          </cell>
        </row>
        <row r="695">
          <cell r="D695">
            <v>610</v>
          </cell>
        </row>
        <row r="696">
          <cell r="D696">
            <v>969</v>
          </cell>
        </row>
        <row r="697">
          <cell r="D697">
            <v>1000</v>
          </cell>
        </row>
        <row r="698">
          <cell r="D698">
            <v>488</v>
          </cell>
        </row>
        <row r="699">
          <cell r="D699">
            <v>476</v>
          </cell>
        </row>
        <row r="700">
          <cell r="D700">
            <v>68</v>
          </cell>
        </row>
        <row r="701">
          <cell r="D701">
            <v>22</v>
          </cell>
        </row>
        <row r="702">
          <cell r="D702">
            <v>285</v>
          </cell>
        </row>
        <row r="703">
          <cell r="D703">
            <v>107</v>
          </cell>
        </row>
        <row r="704">
          <cell r="D704">
            <v>467</v>
          </cell>
        </row>
        <row r="705">
          <cell r="D705">
            <v>240</v>
          </cell>
        </row>
        <row r="706">
          <cell r="D706">
            <v>61</v>
          </cell>
        </row>
        <row r="707">
          <cell r="D707">
            <v>158</v>
          </cell>
        </row>
        <row r="708">
          <cell r="D708">
            <v>1341</v>
          </cell>
        </row>
        <row r="709">
          <cell r="D709">
            <v>76</v>
          </cell>
        </row>
        <row r="710">
          <cell r="D710">
            <v>2498</v>
          </cell>
        </row>
        <row r="711">
          <cell r="D711">
            <v>6</v>
          </cell>
        </row>
        <row r="712">
          <cell r="D712">
            <v>20</v>
          </cell>
        </row>
        <row r="713">
          <cell r="D713">
            <v>219</v>
          </cell>
        </row>
        <row r="714">
          <cell r="D714">
            <v>184</v>
          </cell>
        </row>
        <row r="715">
          <cell r="D715">
            <v>357</v>
          </cell>
        </row>
        <row r="716">
          <cell r="D716">
            <v>349</v>
          </cell>
        </row>
        <row r="717">
          <cell r="D717">
            <v>644</v>
          </cell>
        </row>
        <row r="718">
          <cell r="D718">
            <v>427</v>
          </cell>
        </row>
        <row r="719">
          <cell r="D719">
            <v>194</v>
          </cell>
        </row>
        <row r="720">
          <cell r="D720">
            <v>235</v>
          </cell>
        </row>
        <row r="721">
          <cell r="D721">
            <v>1113</v>
          </cell>
        </row>
        <row r="722">
          <cell r="D722">
            <v>702</v>
          </cell>
        </row>
        <row r="723">
          <cell r="D723">
            <v>289</v>
          </cell>
        </row>
        <row r="724">
          <cell r="D724">
            <v>2151</v>
          </cell>
        </row>
        <row r="725">
          <cell r="D725">
            <v>561</v>
          </cell>
        </row>
        <row r="726">
          <cell r="D726">
            <v>974</v>
          </cell>
        </row>
        <row r="727">
          <cell r="D727">
            <v>638</v>
          </cell>
        </row>
        <row r="728">
          <cell r="D728">
            <v>120</v>
          </cell>
        </row>
        <row r="729">
          <cell r="D729">
            <v>121</v>
          </cell>
        </row>
        <row r="730">
          <cell r="D730">
            <v>750</v>
          </cell>
        </row>
        <row r="731">
          <cell r="D731">
            <v>329</v>
          </cell>
        </row>
        <row r="732">
          <cell r="D732">
            <v>20</v>
          </cell>
        </row>
        <row r="733">
          <cell r="D733">
            <v>416</v>
          </cell>
        </row>
        <row r="734">
          <cell r="D734">
            <v>252</v>
          </cell>
        </row>
        <row r="735">
          <cell r="D735">
            <v>273</v>
          </cell>
        </row>
        <row r="736">
          <cell r="D736">
            <v>323</v>
          </cell>
        </row>
        <row r="737">
          <cell r="D737">
            <v>43</v>
          </cell>
        </row>
        <row r="738">
          <cell r="D738">
            <v>252</v>
          </cell>
        </row>
        <row r="739">
          <cell r="D739">
            <v>91</v>
          </cell>
        </row>
        <row r="740">
          <cell r="D740">
            <v>79</v>
          </cell>
        </row>
        <row r="741">
          <cell r="D741">
            <v>1665</v>
          </cell>
        </row>
        <row r="742">
          <cell r="D742">
            <v>116</v>
          </cell>
        </row>
        <row r="743">
          <cell r="D743">
            <v>692</v>
          </cell>
        </row>
        <row r="744">
          <cell r="D744">
            <v>525</v>
          </cell>
        </row>
        <row r="745">
          <cell r="D745">
            <v>380</v>
          </cell>
        </row>
        <row r="746">
          <cell r="D746">
            <v>185</v>
          </cell>
        </row>
        <row r="747">
          <cell r="D747">
            <v>248</v>
          </cell>
        </row>
        <row r="748">
          <cell r="D748">
            <v>379</v>
          </cell>
        </row>
        <row r="749">
          <cell r="D749">
            <v>177</v>
          </cell>
        </row>
        <row r="750">
          <cell r="D750">
            <v>102</v>
          </cell>
        </row>
        <row r="751">
          <cell r="D751">
            <v>97</v>
          </cell>
        </row>
        <row r="752">
          <cell r="D752">
            <v>451</v>
          </cell>
        </row>
        <row r="753">
          <cell r="D753">
            <v>1253</v>
          </cell>
        </row>
        <row r="754">
          <cell r="D754">
            <v>87</v>
          </cell>
        </row>
        <row r="755">
          <cell r="D755">
            <v>22</v>
          </cell>
        </row>
        <row r="756">
          <cell r="D756">
            <v>934</v>
          </cell>
        </row>
        <row r="757">
          <cell r="D757">
            <v>606</v>
          </cell>
        </row>
        <row r="758">
          <cell r="D758">
            <v>125</v>
          </cell>
        </row>
        <row r="759">
          <cell r="D759">
            <v>768</v>
          </cell>
        </row>
        <row r="760">
          <cell r="D760">
            <v>645</v>
          </cell>
        </row>
        <row r="761">
          <cell r="D761">
            <v>614</v>
          </cell>
        </row>
        <row r="762">
          <cell r="D762">
            <v>285</v>
          </cell>
        </row>
        <row r="763">
          <cell r="D763">
            <v>461</v>
          </cell>
        </row>
        <row r="764">
          <cell r="D764">
            <v>1027</v>
          </cell>
        </row>
        <row r="765">
          <cell r="D765">
            <v>222</v>
          </cell>
        </row>
        <row r="766">
          <cell r="D766">
            <v>222</v>
          </cell>
        </row>
        <row r="767">
          <cell r="D767">
            <v>240</v>
          </cell>
        </row>
        <row r="768">
          <cell r="D768">
            <v>1972</v>
          </cell>
        </row>
        <row r="769">
          <cell r="D769">
            <v>2376</v>
          </cell>
        </row>
        <row r="770">
          <cell r="D770">
            <v>2976</v>
          </cell>
        </row>
        <row r="771">
          <cell r="D771">
            <v>716</v>
          </cell>
        </row>
        <row r="772">
          <cell r="D772">
            <v>29</v>
          </cell>
        </row>
        <row r="773">
          <cell r="D773">
            <v>43</v>
          </cell>
        </row>
        <row r="774">
          <cell r="D774">
            <v>137</v>
          </cell>
        </row>
        <row r="775">
          <cell r="D775">
            <v>107</v>
          </cell>
        </row>
        <row r="776">
          <cell r="D776">
            <v>61</v>
          </cell>
        </row>
        <row r="777">
          <cell r="D777">
            <v>4435</v>
          </cell>
        </row>
        <row r="778">
          <cell r="D778">
            <v>46</v>
          </cell>
        </row>
        <row r="779">
          <cell r="D779">
            <v>38</v>
          </cell>
        </row>
        <row r="780">
          <cell r="D780">
            <v>402</v>
          </cell>
        </row>
        <row r="781">
          <cell r="D781">
            <v>1123</v>
          </cell>
        </row>
        <row r="782">
          <cell r="D782">
            <v>983</v>
          </cell>
        </row>
        <row r="783">
          <cell r="D783">
            <v>73</v>
          </cell>
        </row>
        <row r="784">
          <cell r="D784">
            <v>744</v>
          </cell>
        </row>
        <row r="785">
          <cell r="D785">
            <v>886</v>
          </cell>
        </row>
        <row r="786">
          <cell r="D786">
            <v>963</v>
          </cell>
        </row>
        <row r="787">
          <cell r="D787">
            <v>107</v>
          </cell>
        </row>
        <row r="788">
          <cell r="D788">
            <v>21</v>
          </cell>
        </row>
        <row r="789">
          <cell r="D789">
            <v>536</v>
          </cell>
        </row>
        <row r="790">
          <cell r="D790">
            <v>20</v>
          </cell>
        </row>
        <row r="791">
          <cell r="D791">
            <v>641</v>
          </cell>
        </row>
        <row r="792">
          <cell r="D792">
            <v>72</v>
          </cell>
        </row>
        <row r="793">
          <cell r="D793">
            <v>652</v>
          </cell>
        </row>
        <row r="794">
          <cell r="D794">
            <v>54</v>
          </cell>
        </row>
        <row r="795">
          <cell r="D795">
            <v>110</v>
          </cell>
        </row>
        <row r="796">
          <cell r="D796">
            <v>764</v>
          </cell>
        </row>
        <row r="797">
          <cell r="D797">
            <v>193</v>
          </cell>
        </row>
        <row r="798">
          <cell r="D798">
            <v>81</v>
          </cell>
        </row>
        <row r="799">
          <cell r="D799">
            <v>91</v>
          </cell>
        </row>
        <row r="800">
          <cell r="D800">
            <v>33</v>
          </cell>
        </row>
        <row r="801">
          <cell r="D801">
            <v>175</v>
          </cell>
        </row>
        <row r="802">
          <cell r="D802">
            <v>182</v>
          </cell>
        </row>
        <row r="803">
          <cell r="D803">
            <v>211</v>
          </cell>
        </row>
        <row r="804">
          <cell r="D804">
            <v>782</v>
          </cell>
        </row>
        <row r="805">
          <cell r="D805">
            <v>28</v>
          </cell>
        </row>
        <row r="806">
          <cell r="D806">
            <v>892</v>
          </cell>
        </row>
        <row r="807">
          <cell r="D807">
            <v>174</v>
          </cell>
        </row>
        <row r="808">
          <cell r="D808">
            <v>116</v>
          </cell>
        </row>
        <row r="809">
          <cell r="D809">
            <v>560</v>
          </cell>
        </row>
        <row r="810">
          <cell r="D810">
            <v>2974</v>
          </cell>
        </row>
        <row r="811">
          <cell r="D811">
            <v>4103</v>
          </cell>
        </row>
        <row r="812">
          <cell r="D812">
            <v>254</v>
          </cell>
        </row>
        <row r="813">
          <cell r="D813">
            <v>254</v>
          </cell>
        </row>
        <row r="814">
          <cell r="D814">
            <v>1086</v>
          </cell>
        </row>
        <row r="815">
          <cell r="D815">
            <v>206</v>
          </cell>
        </row>
        <row r="816">
          <cell r="D816">
            <v>773</v>
          </cell>
        </row>
        <row r="817">
          <cell r="D817">
            <v>1443</v>
          </cell>
        </row>
        <row r="818">
          <cell r="D818">
            <v>7569</v>
          </cell>
        </row>
        <row r="819">
          <cell r="D819">
            <v>49</v>
          </cell>
        </row>
        <row r="820">
          <cell r="D820">
            <v>257</v>
          </cell>
        </row>
        <row r="821">
          <cell r="D821">
            <v>279</v>
          </cell>
        </row>
        <row r="822">
          <cell r="D822">
            <v>180</v>
          </cell>
        </row>
        <row r="823">
          <cell r="D823">
            <v>57</v>
          </cell>
        </row>
        <row r="824">
          <cell r="D824">
            <v>219</v>
          </cell>
        </row>
        <row r="825">
          <cell r="D825">
            <v>249</v>
          </cell>
        </row>
        <row r="826">
          <cell r="D826">
            <v>98</v>
          </cell>
        </row>
        <row r="827">
          <cell r="D827">
            <v>335</v>
          </cell>
        </row>
        <row r="828">
          <cell r="D828">
            <v>875</v>
          </cell>
        </row>
        <row r="829">
          <cell r="D829">
            <v>2</v>
          </cell>
        </row>
        <row r="830">
          <cell r="D830">
            <v>4</v>
          </cell>
        </row>
        <row r="831">
          <cell r="D831">
            <v>324</v>
          </cell>
        </row>
        <row r="832">
          <cell r="D832">
            <v>303</v>
          </cell>
        </row>
        <row r="833">
          <cell r="D833">
            <v>273</v>
          </cell>
        </row>
        <row r="834">
          <cell r="D834">
            <v>40</v>
          </cell>
        </row>
        <row r="835">
          <cell r="D835">
            <v>289</v>
          </cell>
        </row>
        <row r="836">
          <cell r="D836">
            <v>401</v>
          </cell>
        </row>
        <row r="837">
          <cell r="D837">
            <v>875</v>
          </cell>
        </row>
        <row r="838">
          <cell r="D838">
            <v>1501</v>
          </cell>
        </row>
        <row r="839">
          <cell r="D839">
            <v>9200</v>
          </cell>
        </row>
        <row r="840">
          <cell r="D840">
            <v>108</v>
          </cell>
        </row>
        <row r="841">
          <cell r="D841">
            <v>406</v>
          </cell>
        </row>
        <row r="842">
          <cell r="D842">
            <v>140</v>
          </cell>
        </row>
        <row r="843">
          <cell r="D843">
            <v>145</v>
          </cell>
        </row>
        <row r="844">
          <cell r="D844">
            <v>58</v>
          </cell>
        </row>
        <row r="845">
          <cell r="D845">
            <v>158</v>
          </cell>
        </row>
        <row r="846">
          <cell r="D846">
            <v>261</v>
          </cell>
        </row>
        <row r="847">
          <cell r="D847">
            <v>30</v>
          </cell>
        </row>
        <row r="848">
          <cell r="D848">
            <v>153</v>
          </cell>
        </row>
        <row r="849">
          <cell r="D849">
            <v>186</v>
          </cell>
        </row>
        <row r="850">
          <cell r="D850">
            <v>1633</v>
          </cell>
        </row>
        <row r="851">
          <cell r="D851">
            <v>1400</v>
          </cell>
        </row>
        <row r="852">
          <cell r="D852">
            <v>77</v>
          </cell>
        </row>
        <row r="853">
          <cell r="D853">
            <v>1657</v>
          </cell>
        </row>
        <row r="854">
          <cell r="D854">
            <v>1397</v>
          </cell>
        </row>
        <row r="855">
          <cell r="D855">
            <v>377</v>
          </cell>
        </row>
        <row r="856">
          <cell r="D856">
            <v>870</v>
          </cell>
        </row>
        <row r="857">
          <cell r="D857">
            <v>952</v>
          </cell>
        </row>
        <row r="858">
          <cell r="D858">
            <v>1049</v>
          </cell>
        </row>
        <row r="859">
          <cell r="D859">
            <v>1143</v>
          </cell>
        </row>
        <row r="860">
          <cell r="D860">
            <v>122</v>
          </cell>
        </row>
        <row r="861">
          <cell r="D861">
            <v>65</v>
          </cell>
        </row>
        <row r="862">
          <cell r="D862">
            <v>162</v>
          </cell>
        </row>
        <row r="863">
          <cell r="D863">
            <v>25</v>
          </cell>
        </row>
        <row r="864">
          <cell r="D864">
            <v>105</v>
          </cell>
        </row>
        <row r="865">
          <cell r="D865">
            <v>158</v>
          </cell>
        </row>
        <row r="866">
          <cell r="D866">
            <v>814</v>
          </cell>
        </row>
        <row r="867">
          <cell r="D867">
            <v>61</v>
          </cell>
        </row>
        <row r="868">
          <cell r="D868">
            <v>1046</v>
          </cell>
        </row>
        <row r="869">
          <cell r="D869">
            <v>100</v>
          </cell>
        </row>
        <row r="870">
          <cell r="D870">
            <v>636</v>
          </cell>
        </row>
        <row r="871">
          <cell r="D871">
            <v>45</v>
          </cell>
        </row>
        <row r="872">
          <cell r="D872">
            <v>460</v>
          </cell>
        </row>
        <row r="873">
          <cell r="D873">
            <v>1500</v>
          </cell>
        </row>
        <row r="874">
          <cell r="D874">
            <v>1137</v>
          </cell>
        </row>
        <row r="875">
          <cell r="D875">
            <v>668</v>
          </cell>
        </row>
        <row r="876">
          <cell r="D876">
            <v>266</v>
          </cell>
        </row>
        <row r="877">
          <cell r="D877">
            <v>144</v>
          </cell>
        </row>
        <row r="878">
          <cell r="D878">
            <v>37</v>
          </cell>
        </row>
        <row r="879">
          <cell r="D879">
            <v>338</v>
          </cell>
        </row>
        <row r="880">
          <cell r="D880">
            <v>35</v>
          </cell>
        </row>
        <row r="881">
          <cell r="D881">
            <v>457</v>
          </cell>
        </row>
        <row r="882">
          <cell r="D882">
            <v>13965</v>
          </cell>
        </row>
        <row r="883">
          <cell r="D883">
            <v>1892</v>
          </cell>
        </row>
        <row r="884">
          <cell r="D884">
            <v>919</v>
          </cell>
        </row>
        <row r="885">
          <cell r="D885">
            <v>1631</v>
          </cell>
        </row>
        <row r="886">
          <cell r="D886">
            <v>368</v>
          </cell>
        </row>
        <row r="887">
          <cell r="D887">
            <v>2062</v>
          </cell>
        </row>
        <row r="888">
          <cell r="D888">
            <v>499</v>
          </cell>
        </row>
        <row r="889">
          <cell r="D889">
            <v>927</v>
          </cell>
        </row>
        <row r="890">
          <cell r="D890">
            <v>1580</v>
          </cell>
        </row>
        <row r="891">
          <cell r="D891">
            <v>2437</v>
          </cell>
        </row>
        <row r="892">
          <cell r="D892">
            <v>133</v>
          </cell>
        </row>
        <row r="893">
          <cell r="D893">
            <v>49</v>
          </cell>
        </row>
        <row r="894">
          <cell r="D894">
            <v>46</v>
          </cell>
        </row>
        <row r="895">
          <cell r="D895">
            <v>69</v>
          </cell>
        </row>
        <row r="896">
          <cell r="D896">
            <v>47</v>
          </cell>
        </row>
        <row r="897">
          <cell r="D897">
            <v>43</v>
          </cell>
        </row>
        <row r="898">
          <cell r="D898">
            <v>933</v>
          </cell>
        </row>
        <row r="899">
          <cell r="D899">
            <v>985</v>
          </cell>
        </row>
        <row r="900">
          <cell r="D900">
            <v>621</v>
          </cell>
        </row>
        <row r="901">
          <cell r="D901">
            <v>813</v>
          </cell>
        </row>
        <row r="902">
          <cell r="D902">
            <v>1566</v>
          </cell>
        </row>
        <row r="903">
          <cell r="D903">
            <v>312</v>
          </cell>
        </row>
        <row r="904">
          <cell r="D904">
            <v>938</v>
          </cell>
        </row>
        <row r="905">
          <cell r="D905">
            <v>234</v>
          </cell>
        </row>
        <row r="906">
          <cell r="D906">
            <v>156</v>
          </cell>
        </row>
        <row r="907">
          <cell r="D907">
            <v>1514</v>
          </cell>
        </row>
        <row r="908">
          <cell r="D908">
            <v>19</v>
          </cell>
        </row>
        <row r="909">
          <cell r="D909">
            <v>399</v>
          </cell>
        </row>
        <row r="910">
          <cell r="D910">
            <v>936</v>
          </cell>
        </row>
        <row r="911">
          <cell r="D911">
            <v>240</v>
          </cell>
        </row>
        <row r="912">
          <cell r="D912">
            <v>2917</v>
          </cell>
        </row>
        <row r="913">
          <cell r="D913">
            <v>408</v>
          </cell>
        </row>
        <row r="914">
          <cell r="D914">
            <v>60</v>
          </cell>
        </row>
        <row r="915">
          <cell r="D915">
            <v>401</v>
          </cell>
        </row>
        <row r="916">
          <cell r="D916">
            <v>119</v>
          </cell>
        </row>
        <row r="917">
          <cell r="D917">
            <v>56</v>
          </cell>
        </row>
        <row r="918">
          <cell r="D918">
            <v>2</v>
          </cell>
        </row>
        <row r="919">
          <cell r="D919">
            <v>12</v>
          </cell>
        </row>
        <row r="920">
          <cell r="D920">
            <v>142</v>
          </cell>
        </row>
        <row r="921">
          <cell r="D921">
            <v>729</v>
          </cell>
        </row>
        <row r="922">
          <cell r="D922">
            <v>491</v>
          </cell>
        </row>
        <row r="923">
          <cell r="D923">
            <v>682</v>
          </cell>
        </row>
        <row r="924">
          <cell r="D924">
            <v>1555</v>
          </cell>
        </row>
        <row r="925">
          <cell r="D925">
            <v>766</v>
          </cell>
        </row>
        <row r="926">
          <cell r="D926">
            <v>247</v>
          </cell>
        </row>
        <row r="927">
          <cell r="D927">
            <v>183</v>
          </cell>
        </row>
        <row r="928">
          <cell r="D928">
            <v>28</v>
          </cell>
        </row>
        <row r="929">
          <cell r="D929">
            <v>156</v>
          </cell>
        </row>
        <row r="930">
          <cell r="D930">
            <v>151</v>
          </cell>
        </row>
        <row r="931">
          <cell r="D931">
            <v>28</v>
          </cell>
        </row>
        <row r="932">
          <cell r="D932">
            <v>137</v>
          </cell>
        </row>
        <row r="933">
          <cell r="D933">
            <v>879</v>
          </cell>
        </row>
        <row r="934">
          <cell r="D934">
            <v>1630</v>
          </cell>
        </row>
        <row r="935">
          <cell r="D935">
            <v>544</v>
          </cell>
        </row>
        <row r="936">
          <cell r="D936">
            <v>1386</v>
          </cell>
        </row>
        <row r="937">
          <cell r="D937">
            <v>127</v>
          </cell>
        </row>
        <row r="938">
          <cell r="D938">
            <v>19</v>
          </cell>
        </row>
        <row r="939">
          <cell r="D939">
            <v>1055</v>
          </cell>
        </row>
        <row r="940">
          <cell r="D940">
            <v>498</v>
          </cell>
        </row>
        <row r="941">
          <cell r="D941">
            <v>182</v>
          </cell>
        </row>
        <row r="942">
          <cell r="D942">
            <v>1278</v>
          </cell>
        </row>
        <row r="943">
          <cell r="D943">
            <v>184</v>
          </cell>
        </row>
        <row r="944">
          <cell r="D944">
            <v>2529</v>
          </cell>
        </row>
        <row r="945">
          <cell r="D945">
            <v>131</v>
          </cell>
        </row>
        <row r="946">
          <cell r="D946">
            <v>1997</v>
          </cell>
        </row>
        <row r="947">
          <cell r="D947">
            <v>113</v>
          </cell>
        </row>
        <row r="948">
          <cell r="D948">
            <v>30</v>
          </cell>
        </row>
        <row r="949">
          <cell r="D949">
            <v>392</v>
          </cell>
        </row>
        <row r="950">
          <cell r="D950">
            <v>31</v>
          </cell>
        </row>
        <row r="951">
          <cell r="D951">
            <v>196</v>
          </cell>
        </row>
        <row r="952">
          <cell r="D952">
            <v>708</v>
          </cell>
        </row>
        <row r="953">
          <cell r="D953">
            <v>10</v>
          </cell>
        </row>
        <row r="954">
          <cell r="D954">
            <v>20</v>
          </cell>
        </row>
        <row r="955">
          <cell r="D955">
            <v>164</v>
          </cell>
        </row>
        <row r="956">
          <cell r="D956">
            <v>778</v>
          </cell>
        </row>
        <row r="957">
          <cell r="D957">
            <v>707</v>
          </cell>
        </row>
        <row r="958">
          <cell r="D958">
            <v>240</v>
          </cell>
        </row>
        <row r="959">
          <cell r="D959">
            <v>2287</v>
          </cell>
        </row>
        <row r="960">
          <cell r="D960">
            <v>239</v>
          </cell>
        </row>
        <row r="961">
          <cell r="D961">
            <v>410</v>
          </cell>
        </row>
        <row r="962">
          <cell r="D962">
            <v>268</v>
          </cell>
        </row>
        <row r="963">
          <cell r="D963">
            <v>1841</v>
          </cell>
        </row>
        <row r="964">
          <cell r="D964">
            <v>1213</v>
          </cell>
        </row>
        <row r="965">
          <cell r="D965">
            <v>4047</v>
          </cell>
        </row>
        <row r="966">
          <cell r="D966">
            <v>147</v>
          </cell>
        </row>
        <row r="967">
          <cell r="D967">
            <v>367</v>
          </cell>
        </row>
        <row r="968">
          <cell r="D968">
            <v>339</v>
          </cell>
        </row>
        <row r="969">
          <cell r="D969">
            <v>398</v>
          </cell>
        </row>
        <row r="970">
          <cell r="D970">
            <v>1226</v>
          </cell>
        </row>
        <row r="971">
          <cell r="D971">
            <v>764</v>
          </cell>
        </row>
        <row r="972">
          <cell r="D972">
            <v>1887</v>
          </cell>
        </row>
        <row r="973">
          <cell r="D973">
            <v>904</v>
          </cell>
        </row>
        <row r="974">
          <cell r="D974">
            <v>628</v>
          </cell>
        </row>
        <row r="975">
          <cell r="D975">
            <v>381</v>
          </cell>
        </row>
        <row r="976">
          <cell r="D976">
            <v>3732</v>
          </cell>
        </row>
        <row r="977">
          <cell r="D977">
            <v>264</v>
          </cell>
        </row>
        <row r="978">
          <cell r="D978">
            <v>1638</v>
          </cell>
        </row>
        <row r="979">
          <cell r="D979">
            <v>38</v>
          </cell>
        </row>
        <row r="980">
          <cell r="D980">
            <v>1294</v>
          </cell>
        </row>
        <row r="981">
          <cell r="D981">
            <v>176</v>
          </cell>
        </row>
        <row r="982">
          <cell r="D982">
            <v>179</v>
          </cell>
        </row>
        <row r="983">
          <cell r="D983">
            <v>1518</v>
          </cell>
        </row>
        <row r="984">
          <cell r="D984">
            <v>1269</v>
          </cell>
        </row>
        <row r="985">
          <cell r="D985">
            <v>481</v>
          </cell>
        </row>
        <row r="986">
          <cell r="D986">
            <v>1290</v>
          </cell>
        </row>
        <row r="987">
          <cell r="D987">
            <v>2188</v>
          </cell>
        </row>
        <row r="988">
          <cell r="D988">
            <v>886</v>
          </cell>
        </row>
        <row r="989">
          <cell r="D989">
            <v>7411</v>
          </cell>
        </row>
        <row r="990">
          <cell r="D990">
            <v>157</v>
          </cell>
        </row>
        <row r="991">
          <cell r="D991">
            <v>485</v>
          </cell>
        </row>
        <row r="992">
          <cell r="D992">
            <v>2660</v>
          </cell>
        </row>
        <row r="993">
          <cell r="D993">
            <v>899</v>
          </cell>
        </row>
        <row r="994">
          <cell r="D994">
            <v>466</v>
          </cell>
        </row>
        <row r="995">
          <cell r="D995">
            <v>1261</v>
          </cell>
        </row>
        <row r="996">
          <cell r="D996">
            <v>835</v>
          </cell>
        </row>
        <row r="997">
          <cell r="D997">
            <v>4205</v>
          </cell>
        </row>
        <row r="998">
          <cell r="D998">
            <v>459</v>
          </cell>
        </row>
        <row r="999">
          <cell r="D999">
            <v>601</v>
          </cell>
        </row>
        <row r="1000">
          <cell r="D1000">
            <v>69</v>
          </cell>
        </row>
        <row r="1001">
          <cell r="D1001">
            <v>3041</v>
          </cell>
        </row>
        <row r="1002">
          <cell r="D1002">
            <v>203</v>
          </cell>
        </row>
        <row r="1003">
          <cell r="D1003">
            <v>567</v>
          </cell>
        </row>
        <row r="1004">
          <cell r="D1004">
            <v>20</v>
          </cell>
        </row>
        <row r="1005">
          <cell r="D1005">
            <v>737</v>
          </cell>
        </row>
        <row r="1006">
          <cell r="D1006">
            <v>2632</v>
          </cell>
        </row>
        <row r="1007">
          <cell r="D1007">
            <v>27</v>
          </cell>
        </row>
        <row r="1008">
          <cell r="D1008">
            <v>26</v>
          </cell>
        </row>
        <row r="1009">
          <cell r="D1009">
            <v>1109</v>
          </cell>
        </row>
        <row r="1010">
          <cell r="D1010">
            <v>153</v>
          </cell>
        </row>
        <row r="1011">
          <cell r="D1011">
            <v>7</v>
          </cell>
        </row>
        <row r="1012">
          <cell r="D1012">
            <v>1210</v>
          </cell>
        </row>
        <row r="1013">
          <cell r="D1013">
            <v>273</v>
          </cell>
        </row>
        <row r="1014">
          <cell r="D1014">
            <v>14</v>
          </cell>
        </row>
        <row r="1015">
          <cell r="D1015">
            <v>1040</v>
          </cell>
        </row>
        <row r="1016">
          <cell r="D1016">
            <v>1925</v>
          </cell>
        </row>
        <row r="1017">
          <cell r="D1017">
            <v>74</v>
          </cell>
        </row>
        <row r="1018">
          <cell r="D1018">
            <v>1507</v>
          </cell>
        </row>
        <row r="1019">
          <cell r="D1019">
            <v>166</v>
          </cell>
        </row>
        <row r="1020">
          <cell r="D1020">
            <v>217</v>
          </cell>
        </row>
        <row r="1021">
          <cell r="D1021">
            <v>175</v>
          </cell>
        </row>
        <row r="1022">
          <cell r="D1022">
            <v>1283</v>
          </cell>
        </row>
        <row r="1023">
          <cell r="D1023">
            <v>249</v>
          </cell>
        </row>
        <row r="1024">
          <cell r="D1024">
            <v>319</v>
          </cell>
        </row>
        <row r="1025">
          <cell r="D1025">
            <v>987</v>
          </cell>
        </row>
        <row r="1026">
          <cell r="D1026">
            <v>323</v>
          </cell>
        </row>
        <row r="1027">
          <cell r="D1027">
            <v>193</v>
          </cell>
        </row>
        <row r="1028">
          <cell r="D1028">
            <v>260</v>
          </cell>
        </row>
        <row r="1029">
          <cell r="D1029">
            <v>186</v>
          </cell>
        </row>
        <row r="1030">
          <cell r="D1030">
            <v>251</v>
          </cell>
        </row>
        <row r="1031">
          <cell r="D1031">
            <v>238</v>
          </cell>
        </row>
        <row r="1032">
          <cell r="D1032">
            <v>137</v>
          </cell>
        </row>
        <row r="1033">
          <cell r="D1033">
            <v>290</v>
          </cell>
        </row>
        <row r="1034">
          <cell r="D1034">
            <v>681</v>
          </cell>
        </row>
        <row r="1035">
          <cell r="D1035">
            <v>358</v>
          </cell>
        </row>
        <row r="1036">
          <cell r="D1036">
            <v>572</v>
          </cell>
        </row>
        <row r="1037">
          <cell r="D1037">
            <v>74</v>
          </cell>
        </row>
        <row r="1038">
          <cell r="D1038">
            <v>2780</v>
          </cell>
        </row>
        <row r="1039">
          <cell r="D1039">
            <v>2442</v>
          </cell>
        </row>
        <row r="1040">
          <cell r="D1040">
            <v>2157</v>
          </cell>
        </row>
        <row r="1041">
          <cell r="D1041">
            <v>520</v>
          </cell>
        </row>
        <row r="1042">
          <cell r="D1042">
            <v>2278</v>
          </cell>
        </row>
        <row r="1043">
          <cell r="D1043">
            <v>511</v>
          </cell>
        </row>
        <row r="1044">
          <cell r="D1044">
            <v>230</v>
          </cell>
        </row>
        <row r="1045">
          <cell r="D1045">
            <v>2862</v>
          </cell>
        </row>
        <row r="1046">
          <cell r="D1046">
            <v>2874</v>
          </cell>
        </row>
        <row r="1047">
          <cell r="D1047">
            <v>126</v>
          </cell>
        </row>
        <row r="1048">
          <cell r="D1048">
            <v>225</v>
          </cell>
        </row>
        <row r="1049">
          <cell r="D1049">
            <v>50</v>
          </cell>
        </row>
        <row r="1050">
          <cell r="D1050">
            <v>670</v>
          </cell>
        </row>
        <row r="1051">
          <cell r="D1051">
            <v>348</v>
          </cell>
        </row>
        <row r="1052">
          <cell r="D1052">
            <v>626</v>
          </cell>
        </row>
        <row r="1053">
          <cell r="D1053">
            <v>2006</v>
          </cell>
        </row>
        <row r="1054">
          <cell r="D1054">
            <v>1253</v>
          </cell>
        </row>
        <row r="1055">
          <cell r="D1055">
            <v>28</v>
          </cell>
        </row>
        <row r="1056">
          <cell r="D1056">
            <v>660</v>
          </cell>
        </row>
        <row r="1057">
          <cell r="D1057">
            <v>262</v>
          </cell>
        </row>
        <row r="1058">
          <cell r="D1058">
            <v>998</v>
          </cell>
        </row>
        <row r="1059">
          <cell r="D1059">
            <v>1882</v>
          </cell>
        </row>
        <row r="1060">
          <cell r="D1060">
            <v>207</v>
          </cell>
        </row>
        <row r="1061">
          <cell r="D1061">
            <v>23</v>
          </cell>
        </row>
        <row r="1062">
          <cell r="D1062">
            <v>2</v>
          </cell>
        </row>
        <row r="1063">
          <cell r="D1063">
            <v>1492</v>
          </cell>
        </row>
        <row r="1064">
          <cell r="D1064">
            <v>198</v>
          </cell>
        </row>
        <row r="1065">
          <cell r="D1065">
            <v>140</v>
          </cell>
        </row>
        <row r="1066">
          <cell r="D1066">
            <v>29</v>
          </cell>
        </row>
        <row r="1067">
          <cell r="D1067">
            <v>1494</v>
          </cell>
        </row>
        <row r="1068">
          <cell r="D1068">
            <v>1026</v>
          </cell>
        </row>
        <row r="1069">
          <cell r="D1069">
            <v>1356</v>
          </cell>
        </row>
        <row r="1070">
          <cell r="D1070">
            <v>1286</v>
          </cell>
        </row>
        <row r="1071">
          <cell r="D1071">
            <v>385</v>
          </cell>
        </row>
        <row r="1072">
          <cell r="D1072">
            <v>66</v>
          </cell>
        </row>
        <row r="1073">
          <cell r="D1073">
            <v>4</v>
          </cell>
        </row>
        <row r="1074">
          <cell r="D1074">
            <v>882</v>
          </cell>
        </row>
        <row r="1075">
          <cell r="D1075">
            <v>54</v>
          </cell>
        </row>
        <row r="1076">
          <cell r="D1076">
            <v>57</v>
          </cell>
        </row>
        <row r="1077">
          <cell r="D1077">
            <v>60</v>
          </cell>
        </row>
        <row r="1078">
          <cell r="D1078">
            <v>64</v>
          </cell>
        </row>
        <row r="1079">
          <cell r="D1079">
            <v>426</v>
          </cell>
        </row>
        <row r="1080">
          <cell r="D1080">
            <v>185</v>
          </cell>
        </row>
        <row r="1081">
          <cell r="D1081">
            <v>2291</v>
          </cell>
        </row>
        <row r="1082">
          <cell r="D1082">
            <v>165</v>
          </cell>
        </row>
        <row r="1083">
          <cell r="D1083">
            <v>11</v>
          </cell>
        </row>
        <row r="1084">
          <cell r="D1084">
            <v>842</v>
          </cell>
        </row>
        <row r="1085">
          <cell r="D1085">
            <v>373</v>
          </cell>
        </row>
        <row r="1086">
          <cell r="D1086">
            <v>1896</v>
          </cell>
        </row>
        <row r="1087">
          <cell r="D1087">
            <v>1245</v>
          </cell>
        </row>
        <row r="1088">
          <cell r="D1088">
            <v>814</v>
          </cell>
        </row>
        <row r="1089">
          <cell r="D1089">
            <v>1501</v>
          </cell>
        </row>
        <row r="1090">
          <cell r="D1090">
            <v>192</v>
          </cell>
        </row>
        <row r="1091">
          <cell r="D1091">
            <v>1823</v>
          </cell>
        </row>
        <row r="1092">
          <cell r="D1092">
            <v>16</v>
          </cell>
        </row>
        <row r="1093">
          <cell r="D1093">
            <v>577</v>
          </cell>
        </row>
        <row r="1094">
          <cell r="D1094">
            <v>5283</v>
          </cell>
        </row>
        <row r="1095">
          <cell r="D1095">
            <v>3685</v>
          </cell>
        </row>
        <row r="1096">
          <cell r="D1096">
            <v>112</v>
          </cell>
        </row>
        <row r="1097">
          <cell r="D1097">
            <v>3963</v>
          </cell>
        </row>
        <row r="1098">
          <cell r="D1098">
            <v>2592</v>
          </cell>
        </row>
        <row r="1099">
          <cell r="D1099">
            <v>16654</v>
          </cell>
        </row>
        <row r="1100">
          <cell r="D1100">
            <v>798</v>
          </cell>
        </row>
        <row r="1101">
          <cell r="D1101">
            <v>2139</v>
          </cell>
        </row>
        <row r="1102">
          <cell r="D1102">
            <v>14</v>
          </cell>
        </row>
        <row r="1103">
          <cell r="D1103">
            <v>138</v>
          </cell>
        </row>
        <row r="1104">
          <cell r="D1104">
            <v>1979</v>
          </cell>
        </row>
        <row r="1105">
          <cell r="D1105">
            <v>518</v>
          </cell>
        </row>
        <row r="1106">
          <cell r="D1106">
            <v>398</v>
          </cell>
        </row>
        <row r="1107">
          <cell r="D1107">
            <v>91</v>
          </cell>
        </row>
        <row r="1108">
          <cell r="D1108">
            <v>1966</v>
          </cell>
        </row>
        <row r="1109">
          <cell r="D1109">
            <v>621</v>
          </cell>
        </row>
        <row r="1110">
          <cell r="D1110">
            <v>21</v>
          </cell>
        </row>
        <row r="1111">
          <cell r="D1111">
            <v>19</v>
          </cell>
        </row>
        <row r="1112">
          <cell r="D1112">
            <v>1063</v>
          </cell>
        </row>
        <row r="1113">
          <cell r="D1113">
            <v>778</v>
          </cell>
        </row>
        <row r="1114">
          <cell r="D1114">
            <v>2478</v>
          </cell>
        </row>
        <row r="1115">
          <cell r="D1115">
            <v>1012</v>
          </cell>
        </row>
        <row r="1116">
          <cell r="D1116">
            <v>2093</v>
          </cell>
        </row>
        <row r="1117">
          <cell r="D1117">
            <v>1775</v>
          </cell>
        </row>
        <row r="1118">
          <cell r="D1118">
            <v>1614</v>
          </cell>
        </row>
        <row r="1119">
          <cell r="D1119">
            <v>1404</v>
          </cell>
        </row>
        <row r="1120">
          <cell r="D1120">
            <v>1321</v>
          </cell>
        </row>
        <row r="1121">
          <cell r="D1121">
            <v>2450</v>
          </cell>
        </row>
        <row r="1122">
          <cell r="D1122">
            <v>90</v>
          </cell>
        </row>
        <row r="1123">
          <cell r="D1123">
            <v>33</v>
          </cell>
        </row>
        <row r="1124">
          <cell r="D1124">
            <v>77</v>
          </cell>
        </row>
        <row r="1125">
          <cell r="D1125">
            <v>90</v>
          </cell>
        </row>
        <row r="1126">
          <cell r="D1126">
            <v>2771</v>
          </cell>
        </row>
        <row r="1127">
          <cell r="D1127">
            <v>165</v>
          </cell>
        </row>
        <row r="1128">
          <cell r="D1128">
            <v>2832</v>
          </cell>
        </row>
        <row r="1129">
          <cell r="D1129">
            <v>1738</v>
          </cell>
        </row>
        <row r="1130">
          <cell r="D1130">
            <v>2206</v>
          </cell>
        </row>
        <row r="1131">
          <cell r="D1131">
            <v>5500</v>
          </cell>
        </row>
        <row r="1132">
          <cell r="D1132">
            <v>281</v>
          </cell>
        </row>
        <row r="1133">
          <cell r="D1133">
            <v>2105</v>
          </cell>
        </row>
        <row r="1134">
          <cell r="D1134">
            <v>568</v>
          </cell>
        </row>
        <row r="1135">
          <cell r="D1135">
            <v>2691</v>
          </cell>
        </row>
        <row r="1136">
          <cell r="D1136">
            <v>1882</v>
          </cell>
        </row>
        <row r="1137">
          <cell r="D1137">
            <v>2556</v>
          </cell>
        </row>
        <row r="1138">
          <cell r="D1138">
            <v>616</v>
          </cell>
        </row>
        <row r="1139">
          <cell r="D1139">
            <v>1706</v>
          </cell>
        </row>
        <row r="1140">
          <cell r="D1140">
            <v>2813</v>
          </cell>
        </row>
        <row r="1141">
          <cell r="D1141">
            <v>2891</v>
          </cell>
        </row>
        <row r="1142">
          <cell r="D1142">
            <v>4015</v>
          </cell>
        </row>
        <row r="1143">
          <cell r="D1143">
            <v>1242</v>
          </cell>
        </row>
        <row r="1144">
          <cell r="D1144">
            <v>1248</v>
          </cell>
        </row>
        <row r="1145">
          <cell r="D1145">
            <v>3301</v>
          </cell>
        </row>
        <row r="1146">
          <cell r="D1146">
            <v>402</v>
          </cell>
        </row>
        <row r="1147">
          <cell r="D1147">
            <v>214</v>
          </cell>
        </row>
        <row r="1148">
          <cell r="D1148">
            <v>209</v>
          </cell>
        </row>
        <row r="1149">
          <cell r="D1149">
            <v>2599</v>
          </cell>
        </row>
        <row r="1150">
          <cell r="D1150">
            <v>1700</v>
          </cell>
        </row>
        <row r="1151">
          <cell r="D1151">
            <v>2400</v>
          </cell>
        </row>
        <row r="1152">
          <cell r="D1152">
            <v>5200</v>
          </cell>
        </row>
        <row r="1153">
          <cell r="D1153">
            <v>1097</v>
          </cell>
        </row>
        <row r="1154">
          <cell r="D1154">
            <v>18</v>
          </cell>
        </row>
        <row r="1155">
          <cell r="D1155">
            <v>18</v>
          </cell>
        </row>
        <row r="1156">
          <cell r="D1156">
            <v>782</v>
          </cell>
        </row>
        <row r="1157">
          <cell r="D1157">
            <v>9400</v>
          </cell>
        </row>
        <row r="1158">
          <cell r="D1158">
            <v>500</v>
          </cell>
        </row>
        <row r="1159">
          <cell r="D1159">
            <v>1500</v>
          </cell>
        </row>
        <row r="1160">
          <cell r="D1160">
            <v>878</v>
          </cell>
        </row>
        <row r="1161">
          <cell r="D1161">
            <v>232</v>
          </cell>
        </row>
        <row r="1162">
          <cell r="D1162">
            <v>2600</v>
          </cell>
        </row>
        <row r="1163">
          <cell r="D1163">
            <v>4500</v>
          </cell>
        </row>
        <row r="1164">
          <cell r="D1164">
            <v>4500</v>
          </cell>
        </row>
        <row r="1165">
          <cell r="D1165">
            <v>1000</v>
          </cell>
        </row>
        <row r="1166">
          <cell r="D1166">
            <v>1700</v>
          </cell>
        </row>
        <row r="1167">
          <cell r="D1167">
            <v>600</v>
          </cell>
        </row>
        <row r="1168">
          <cell r="D1168">
            <v>800</v>
          </cell>
        </row>
        <row r="1169">
          <cell r="D1169">
            <v>800</v>
          </cell>
        </row>
        <row r="1170">
          <cell r="D1170">
            <v>1300</v>
          </cell>
        </row>
        <row r="1171">
          <cell r="D1171">
            <v>1200</v>
          </cell>
        </row>
        <row r="1172">
          <cell r="D1172">
            <v>17600</v>
          </cell>
        </row>
        <row r="1173">
          <cell r="D1173">
            <v>12000</v>
          </cell>
        </row>
        <row r="1174">
          <cell r="D1174">
            <v>2400</v>
          </cell>
        </row>
        <row r="1175">
          <cell r="D1175">
            <v>5000</v>
          </cell>
        </row>
        <row r="1176">
          <cell r="D1176">
            <v>200</v>
          </cell>
        </row>
        <row r="1177">
          <cell r="D1177">
            <v>8300</v>
          </cell>
        </row>
        <row r="1178">
          <cell r="D1178">
            <v>5300</v>
          </cell>
        </row>
        <row r="1179">
          <cell r="D1179">
            <v>700</v>
          </cell>
        </row>
        <row r="1180">
          <cell r="D1180">
            <v>2200</v>
          </cell>
        </row>
        <row r="1181">
          <cell r="D1181">
            <v>5600</v>
          </cell>
        </row>
        <row r="1182">
          <cell r="D1182">
            <v>10200</v>
          </cell>
        </row>
        <row r="1183">
          <cell r="D1183">
            <v>3993</v>
          </cell>
        </row>
        <row r="1184">
          <cell r="D1184">
            <v>1200</v>
          </cell>
        </row>
        <row r="1185">
          <cell r="D1185">
            <v>800</v>
          </cell>
        </row>
        <row r="1186">
          <cell r="D1186">
            <v>21500</v>
          </cell>
        </row>
        <row r="1187">
          <cell r="D1187">
            <v>4700</v>
          </cell>
        </row>
        <row r="1188">
          <cell r="D1188">
            <v>12000</v>
          </cell>
        </row>
        <row r="1189">
          <cell r="D1189">
            <v>3400</v>
          </cell>
        </row>
        <row r="1190">
          <cell r="D1190">
            <v>600</v>
          </cell>
        </row>
        <row r="1191">
          <cell r="D1191">
            <v>6600</v>
          </cell>
        </row>
        <row r="1192">
          <cell r="D1192">
            <v>6800</v>
          </cell>
        </row>
        <row r="1193">
          <cell r="D1193">
            <v>8700</v>
          </cell>
        </row>
        <row r="1194">
          <cell r="D1194">
            <v>2300</v>
          </cell>
        </row>
        <row r="1195">
          <cell r="D1195">
            <v>7900</v>
          </cell>
        </row>
        <row r="1196">
          <cell r="D1196">
            <v>900</v>
          </cell>
        </row>
        <row r="1197">
          <cell r="D1197">
            <v>1000</v>
          </cell>
        </row>
        <row r="1198">
          <cell r="D1198">
            <v>4900</v>
          </cell>
        </row>
        <row r="1199">
          <cell r="D1199">
            <v>4200</v>
          </cell>
        </row>
        <row r="1200">
          <cell r="D1200">
            <v>5400</v>
          </cell>
        </row>
        <row r="1201">
          <cell r="D1201">
            <v>1500</v>
          </cell>
        </row>
        <row r="1202">
          <cell r="D1202">
            <v>578</v>
          </cell>
        </row>
        <row r="1203">
          <cell r="D1203">
            <v>97</v>
          </cell>
        </row>
        <row r="1204">
          <cell r="D1204">
            <v>1480</v>
          </cell>
        </row>
        <row r="1205">
          <cell r="D1205">
            <v>4500</v>
          </cell>
        </row>
        <row r="1206">
          <cell r="D1206">
            <v>299</v>
          </cell>
        </row>
        <row r="1207">
          <cell r="D1207">
            <v>2800</v>
          </cell>
        </row>
        <row r="1208">
          <cell r="D1208">
            <v>3300</v>
          </cell>
        </row>
        <row r="1209">
          <cell r="D1209">
            <v>700</v>
          </cell>
        </row>
        <row r="1210">
          <cell r="D1210">
            <v>5300</v>
          </cell>
        </row>
        <row r="1211">
          <cell r="D1211">
            <v>600</v>
          </cell>
        </row>
        <row r="1212">
          <cell r="D1212">
            <v>700</v>
          </cell>
        </row>
        <row r="1213">
          <cell r="D1213">
            <v>3700</v>
          </cell>
        </row>
        <row r="1214">
          <cell r="D1214">
            <v>300</v>
          </cell>
        </row>
        <row r="1215">
          <cell r="D1215">
            <v>3600</v>
          </cell>
        </row>
        <row r="1216">
          <cell r="D1216">
            <v>1000</v>
          </cell>
        </row>
        <row r="1217">
          <cell r="D1217">
            <v>2600</v>
          </cell>
        </row>
        <row r="1218">
          <cell r="D1218">
            <v>700</v>
          </cell>
        </row>
        <row r="1219">
          <cell r="D1219">
            <v>1700</v>
          </cell>
        </row>
        <row r="1220">
          <cell r="D1220">
            <v>1100</v>
          </cell>
        </row>
        <row r="1221">
          <cell r="D1221">
            <v>10600</v>
          </cell>
        </row>
        <row r="1222">
          <cell r="D1222">
            <v>1500</v>
          </cell>
        </row>
        <row r="1223">
          <cell r="D1223">
            <v>400</v>
          </cell>
        </row>
        <row r="1224">
          <cell r="D1224">
            <v>600</v>
          </cell>
        </row>
        <row r="1225">
          <cell r="D1225">
            <v>1300</v>
          </cell>
        </row>
        <row r="1226">
          <cell r="D1226">
            <v>600</v>
          </cell>
        </row>
        <row r="1227">
          <cell r="D1227">
            <v>200</v>
          </cell>
        </row>
        <row r="1228">
          <cell r="D1228">
            <v>200</v>
          </cell>
        </row>
        <row r="1229">
          <cell r="D1229">
            <v>1100</v>
          </cell>
        </row>
        <row r="1230">
          <cell r="D1230">
            <v>2200</v>
          </cell>
        </row>
        <row r="1231">
          <cell r="D1231">
            <v>1500</v>
          </cell>
        </row>
        <row r="1232">
          <cell r="D1232">
            <v>2000</v>
          </cell>
        </row>
        <row r="1233">
          <cell r="D1233">
            <v>3400</v>
          </cell>
        </row>
        <row r="1234">
          <cell r="D1234">
            <v>1900</v>
          </cell>
        </row>
        <row r="1235">
          <cell r="D1235">
            <v>343</v>
          </cell>
        </row>
        <row r="1236">
          <cell r="D1236">
            <v>15</v>
          </cell>
        </row>
        <row r="1237">
          <cell r="D1237">
            <v>2193</v>
          </cell>
        </row>
        <row r="1238">
          <cell r="D1238">
            <v>245</v>
          </cell>
        </row>
        <row r="1239">
          <cell r="D1239">
            <v>247</v>
          </cell>
        </row>
        <row r="1240">
          <cell r="D1240">
            <v>197</v>
          </cell>
        </row>
        <row r="1241">
          <cell r="D1241">
            <v>284</v>
          </cell>
        </row>
        <row r="1242">
          <cell r="D1242">
            <v>1137</v>
          </cell>
        </row>
        <row r="1243">
          <cell r="D1243">
            <v>337</v>
          </cell>
        </row>
        <row r="1244">
          <cell r="D1244">
            <v>338</v>
          </cell>
        </row>
        <row r="1245">
          <cell r="D1245">
            <v>14</v>
          </cell>
        </row>
        <row r="1246">
          <cell r="D1246">
            <v>14</v>
          </cell>
        </row>
        <row r="1247">
          <cell r="D1247">
            <v>3497</v>
          </cell>
        </row>
        <row r="1248">
          <cell r="D1248">
            <v>219</v>
          </cell>
        </row>
        <row r="1249">
          <cell r="D1249">
            <v>310</v>
          </cell>
        </row>
        <row r="1250">
          <cell r="D1250">
            <v>2372</v>
          </cell>
        </row>
        <row r="1251">
          <cell r="D1251">
            <v>6489</v>
          </cell>
        </row>
        <row r="1252">
          <cell r="D1252">
            <v>267</v>
          </cell>
        </row>
        <row r="1253">
          <cell r="D1253">
            <v>210</v>
          </cell>
        </row>
        <row r="1254">
          <cell r="D1254">
            <v>1537</v>
          </cell>
        </row>
        <row r="1255">
          <cell r="D1255">
            <v>247</v>
          </cell>
        </row>
        <row r="1256">
          <cell r="D1256">
            <v>167</v>
          </cell>
        </row>
        <row r="1257">
          <cell r="D1257">
            <v>235</v>
          </cell>
        </row>
        <row r="1258">
          <cell r="D1258">
            <v>346</v>
          </cell>
        </row>
        <row r="1259">
          <cell r="D1259">
            <v>4</v>
          </cell>
        </row>
        <row r="1260">
          <cell r="D1260">
            <v>1364</v>
          </cell>
        </row>
        <row r="1261">
          <cell r="D1261">
            <v>492</v>
          </cell>
        </row>
        <row r="1262">
          <cell r="D1262">
            <v>1680</v>
          </cell>
        </row>
        <row r="1263">
          <cell r="D1263">
            <v>36</v>
          </cell>
        </row>
        <row r="1264">
          <cell r="D1264">
            <v>432</v>
          </cell>
        </row>
        <row r="1265">
          <cell r="D1265">
            <v>1692</v>
          </cell>
        </row>
        <row r="1266">
          <cell r="D1266">
            <v>37</v>
          </cell>
        </row>
        <row r="1267">
          <cell r="D1267">
            <v>143</v>
          </cell>
        </row>
        <row r="1268">
          <cell r="D1268">
            <v>143</v>
          </cell>
        </row>
        <row r="1269">
          <cell r="D1269">
            <v>143</v>
          </cell>
        </row>
        <row r="1270">
          <cell r="D1270">
            <v>236</v>
          </cell>
        </row>
        <row r="1271">
          <cell r="D1271">
            <v>161</v>
          </cell>
        </row>
        <row r="1272">
          <cell r="D1272">
            <v>163</v>
          </cell>
        </row>
        <row r="1273">
          <cell r="D1273">
            <v>162</v>
          </cell>
        </row>
        <row r="1274">
          <cell r="D1274">
            <v>157</v>
          </cell>
        </row>
        <row r="1275">
          <cell r="D1275">
            <v>1665</v>
          </cell>
        </row>
        <row r="1276">
          <cell r="D1276">
            <v>35</v>
          </cell>
        </row>
        <row r="1277">
          <cell r="D1277">
            <v>201</v>
          </cell>
        </row>
        <row r="1278">
          <cell r="D1278">
            <v>199</v>
          </cell>
        </row>
        <row r="1279">
          <cell r="D1279">
            <v>149</v>
          </cell>
        </row>
        <row r="1280">
          <cell r="D1280">
            <v>190</v>
          </cell>
        </row>
        <row r="1281">
          <cell r="D1281">
            <v>3800</v>
          </cell>
        </row>
        <row r="1282">
          <cell r="D1282">
            <v>13944</v>
          </cell>
        </row>
        <row r="1283">
          <cell r="D1283">
            <v>580</v>
          </cell>
        </row>
        <row r="1284">
          <cell r="D1284">
            <v>3276</v>
          </cell>
        </row>
        <row r="1285">
          <cell r="D1285">
            <v>907</v>
          </cell>
        </row>
        <row r="1286">
          <cell r="D1286">
            <v>358</v>
          </cell>
        </row>
        <row r="1287">
          <cell r="D1287">
            <v>185</v>
          </cell>
        </row>
        <row r="1288">
          <cell r="D1288">
            <v>318</v>
          </cell>
        </row>
        <row r="1289">
          <cell r="D1289">
            <v>138</v>
          </cell>
        </row>
        <row r="1290">
          <cell r="D1290">
            <v>136</v>
          </cell>
        </row>
        <row r="1291">
          <cell r="D1291">
            <v>332</v>
          </cell>
        </row>
        <row r="1292">
          <cell r="D1292">
            <v>101</v>
          </cell>
        </row>
        <row r="1293">
          <cell r="D1293">
            <v>92</v>
          </cell>
        </row>
        <row r="1294">
          <cell r="D1294">
            <v>90</v>
          </cell>
        </row>
        <row r="1295">
          <cell r="D1295">
            <v>82</v>
          </cell>
        </row>
        <row r="1296">
          <cell r="D1296">
            <v>82</v>
          </cell>
        </row>
        <row r="1297">
          <cell r="D1297">
            <v>68</v>
          </cell>
        </row>
        <row r="1298">
          <cell r="D1298">
            <v>29</v>
          </cell>
        </row>
        <row r="1299">
          <cell r="D1299">
            <v>7800</v>
          </cell>
        </row>
        <row r="1300">
          <cell r="D1300">
            <v>800</v>
          </cell>
        </row>
        <row r="1301">
          <cell r="D1301">
            <v>9100</v>
          </cell>
        </row>
        <row r="1302">
          <cell r="D1302">
            <v>300</v>
          </cell>
        </row>
        <row r="1303">
          <cell r="D1303">
            <v>4000</v>
          </cell>
        </row>
        <row r="1304">
          <cell r="D1304">
            <v>12100</v>
          </cell>
        </row>
        <row r="1305">
          <cell r="D1305">
            <v>3500</v>
          </cell>
        </row>
        <row r="1306">
          <cell r="D1306">
            <v>13000</v>
          </cell>
        </row>
        <row r="1307">
          <cell r="D1307">
            <v>1500</v>
          </cell>
        </row>
        <row r="1308">
          <cell r="D1308">
            <v>2300</v>
          </cell>
        </row>
        <row r="1309">
          <cell r="D1309">
            <v>900</v>
          </cell>
        </row>
        <row r="1310">
          <cell r="D1310">
            <v>4400</v>
          </cell>
        </row>
        <row r="1311">
          <cell r="D1311">
            <v>200</v>
          </cell>
        </row>
        <row r="1312">
          <cell r="D1312">
            <v>2200</v>
          </cell>
        </row>
        <row r="1313">
          <cell r="D1313">
            <v>9000</v>
          </cell>
        </row>
        <row r="1314">
          <cell r="D1314">
            <v>12400</v>
          </cell>
        </row>
        <row r="1315">
          <cell r="D1315">
            <v>1700</v>
          </cell>
        </row>
        <row r="1316">
          <cell r="D1316">
            <v>5600</v>
          </cell>
        </row>
        <row r="1317">
          <cell r="D1317">
            <v>9600</v>
          </cell>
        </row>
        <row r="1318">
          <cell r="D1318">
            <v>4100</v>
          </cell>
        </row>
        <row r="1319">
          <cell r="D1319">
            <v>12297</v>
          </cell>
        </row>
        <row r="1320">
          <cell r="D1320">
            <v>103</v>
          </cell>
        </row>
        <row r="1321">
          <cell r="D1321">
            <v>4400</v>
          </cell>
        </row>
        <row r="1322">
          <cell r="D1322">
            <v>1200</v>
          </cell>
        </row>
        <row r="1323">
          <cell r="D1323">
            <v>700</v>
          </cell>
        </row>
        <row r="1324">
          <cell r="D1324">
            <v>6753</v>
          </cell>
        </row>
        <row r="1325">
          <cell r="D1325">
            <v>68</v>
          </cell>
        </row>
        <row r="1326">
          <cell r="D1326">
            <v>1100</v>
          </cell>
        </row>
        <row r="1327">
          <cell r="D1327">
            <v>172</v>
          </cell>
        </row>
        <row r="1328">
          <cell r="D1328">
            <v>447</v>
          </cell>
        </row>
        <row r="1329">
          <cell r="D1329">
            <v>1600</v>
          </cell>
        </row>
        <row r="1330">
          <cell r="D1330">
            <v>85</v>
          </cell>
        </row>
        <row r="1331">
          <cell r="D1331">
            <v>122</v>
          </cell>
        </row>
        <row r="1332">
          <cell r="D1332">
            <v>15800</v>
          </cell>
        </row>
        <row r="1333">
          <cell r="D1333">
            <v>104</v>
          </cell>
        </row>
        <row r="1334">
          <cell r="D1334">
            <v>3800</v>
          </cell>
        </row>
        <row r="1335">
          <cell r="D1335">
            <v>3900</v>
          </cell>
        </row>
        <row r="1336">
          <cell r="D1336">
            <v>1700</v>
          </cell>
        </row>
        <row r="1337">
          <cell r="D1337">
            <v>6000</v>
          </cell>
        </row>
        <row r="1338">
          <cell r="D1338">
            <v>17400</v>
          </cell>
        </row>
        <row r="1339">
          <cell r="D1339">
            <v>250</v>
          </cell>
        </row>
        <row r="1340">
          <cell r="D1340">
            <v>9200</v>
          </cell>
        </row>
        <row r="1341">
          <cell r="D1341">
            <v>18</v>
          </cell>
        </row>
        <row r="1342">
          <cell r="D1342">
            <v>1600</v>
          </cell>
        </row>
        <row r="1343">
          <cell r="D1343">
            <v>11800</v>
          </cell>
        </row>
        <row r="1344">
          <cell r="D1344">
            <v>17400</v>
          </cell>
        </row>
        <row r="1345">
          <cell r="D1345">
            <v>489</v>
          </cell>
        </row>
        <row r="1346">
          <cell r="D1346">
            <v>1102</v>
          </cell>
        </row>
        <row r="1347">
          <cell r="D1347">
            <v>419</v>
          </cell>
        </row>
        <row r="1348">
          <cell r="D1348">
            <v>5300</v>
          </cell>
        </row>
        <row r="1349">
          <cell r="D1349">
            <v>13100</v>
          </cell>
        </row>
        <row r="1350">
          <cell r="D1350">
            <v>32420</v>
          </cell>
        </row>
        <row r="1351">
          <cell r="D1351">
            <v>296</v>
          </cell>
        </row>
        <row r="1352">
          <cell r="D1352">
            <v>219</v>
          </cell>
        </row>
        <row r="1353">
          <cell r="D1353">
            <v>114</v>
          </cell>
        </row>
        <row r="1354">
          <cell r="D1354">
            <v>3000</v>
          </cell>
        </row>
        <row r="1355">
          <cell r="D1355">
            <v>6784</v>
          </cell>
        </row>
        <row r="1356">
          <cell r="D1356">
            <v>6400</v>
          </cell>
        </row>
        <row r="1357">
          <cell r="D1357">
            <v>4900</v>
          </cell>
        </row>
        <row r="1358">
          <cell r="D1358">
            <v>800</v>
          </cell>
        </row>
        <row r="1359">
          <cell r="D1359">
            <v>2900</v>
          </cell>
        </row>
        <row r="1360">
          <cell r="D1360">
            <v>1000</v>
          </cell>
        </row>
        <row r="1361">
          <cell r="D1361">
            <v>792</v>
          </cell>
        </row>
        <row r="1362">
          <cell r="D1362">
            <v>2284</v>
          </cell>
        </row>
        <row r="1363">
          <cell r="D1363">
            <v>1500</v>
          </cell>
        </row>
        <row r="1364">
          <cell r="D1364">
            <v>1500</v>
          </cell>
        </row>
        <row r="1365">
          <cell r="D1365">
            <v>7300</v>
          </cell>
        </row>
        <row r="1366">
          <cell r="D1366">
            <v>100</v>
          </cell>
        </row>
        <row r="1367">
          <cell r="D1367">
            <v>15300</v>
          </cell>
        </row>
        <row r="1368">
          <cell r="D1368">
            <v>1500</v>
          </cell>
        </row>
        <row r="1369">
          <cell r="D1369">
            <v>1000</v>
          </cell>
        </row>
        <row r="1370">
          <cell r="D1370">
            <v>700</v>
          </cell>
        </row>
        <row r="1371">
          <cell r="D1371">
            <v>800</v>
          </cell>
        </row>
        <row r="1372">
          <cell r="D1372">
            <v>109</v>
          </cell>
        </row>
        <row r="1373">
          <cell r="D1373">
            <v>3600</v>
          </cell>
        </row>
        <row r="1374">
          <cell r="D1374">
            <v>677</v>
          </cell>
        </row>
        <row r="1375">
          <cell r="D1375">
            <v>54</v>
          </cell>
        </row>
        <row r="1376">
          <cell r="D1376">
            <v>800</v>
          </cell>
        </row>
        <row r="1377">
          <cell r="D1377">
            <v>1400</v>
          </cell>
        </row>
        <row r="1378">
          <cell r="D1378">
            <v>800</v>
          </cell>
        </row>
        <row r="1379">
          <cell r="D1379">
            <v>200</v>
          </cell>
        </row>
        <row r="1380">
          <cell r="D1380">
            <v>800</v>
          </cell>
        </row>
        <row r="1381">
          <cell r="D1381">
            <v>600</v>
          </cell>
        </row>
        <row r="1382">
          <cell r="D1382">
            <v>73</v>
          </cell>
        </row>
        <row r="1383">
          <cell r="D1383">
            <v>8500</v>
          </cell>
        </row>
        <row r="1384">
          <cell r="D1384">
            <v>3125</v>
          </cell>
        </row>
        <row r="1385">
          <cell r="D1385">
            <v>328</v>
          </cell>
        </row>
        <row r="1386">
          <cell r="D1386">
            <v>119</v>
          </cell>
        </row>
        <row r="1387">
          <cell r="D1387">
            <v>2000</v>
          </cell>
        </row>
        <row r="1388">
          <cell r="D1388">
            <v>200</v>
          </cell>
        </row>
        <row r="1389">
          <cell r="D1389">
            <v>2681</v>
          </cell>
        </row>
        <row r="1390">
          <cell r="D1390">
            <v>3662</v>
          </cell>
        </row>
        <row r="1391">
          <cell r="D1391">
            <v>2900</v>
          </cell>
        </row>
        <row r="1392">
          <cell r="D1392">
            <v>700</v>
          </cell>
        </row>
        <row r="1393">
          <cell r="D1393">
            <v>2781</v>
          </cell>
        </row>
        <row r="1394">
          <cell r="D1394">
            <v>900</v>
          </cell>
        </row>
        <row r="1395">
          <cell r="D1395">
            <v>18900</v>
          </cell>
        </row>
        <row r="1396">
          <cell r="D1396">
            <v>13800</v>
          </cell>
        </row>
        <row r="1397">
          <cell r="D1397">
            <v>44</v>
          </cell>
        </row>
        <row r="1398">
          <cell r="D1398">
            <v>3000</v>
          </cell>
        </row>
        <row r="1399">
          <cell r="D1399">
            <v>1800</v>
          </cell>
        </row>
        <row r="1400">
          <cell r="D1400">
            <v>2600</v>
          </cell>
        </row>
        <row r="1401">
          <cell r="D1401">
            <v>3900</v>
          </cell>
        </row>
        <row r="1402">
          <cell r="D1402">
            <v>6200</v>
          </cell>
        </row>
        <row r="1403">
          <cell r="D1403">
            <v>1101</v>
          </cell>
        </row>
        <row r="1404">
          <cell r="D1404">
            <v>2048</v>
          </cell>
        </row>
        <row r="1405">
          <cell r="D1405">
            <v>1000</v>
          </cell>
        </row>
        <row r="1406">
          <cell r="D1406">
            <v>800</v>
          </cell>
        </row>
        <row r="1407">
          <cell r="D1407">
            <v>900</v>
          </cell>
        </row>
        <row r="1408">
          <cell r="D1408">
            <v>400</v>
          </cell>
        </row>
        <row r="1409">
          <cell r="D1409">
            <v>900</v>
          </cell>
        </row>
        <row r="1410">
          <cell r="D1410">
            <v>840</v>
          </cell>
        </row>
        <row r="1411">
          <cell r="D1411">
            <v>1400</v>
          </cell>
        </row>
        <row r="1412">
          <cell r="D1412">
            <v>1400</v>
          </cell>
        </row>
        <row r="1413">
          <cell r="D1413">
            <v>26</v>
          </cell>
        </row>
        <row r="1414">
          <cell r="D1414">
            <v>20</v>
          </cell>
        </row>
        <row r="1415">
          <cell r="D1415">
            <v>400</v>
          </cell>
        </row>
        <row r="1416">
          <cell r="D1416">
            <v>300</v>
          </cell>
        </row>
        <row r="1417">
          <cell r="D1417">
            <v>1100</v>
          </cell>
        </row>
        <row r="1418">
          <cell r="D1418">
            <v>400</v>
          </cell>
        </row>
        <row r="1419">
          <cell r="D1419">
            <v>600</v>
          </cell>
        </row>
        <row r="1420">
          <cell r="D1420">
            <v>4700</v>
          </cell>
        </row>
        <row r="1421">
          <cell r="D1421">
            <v>100</v>
          </cell>
        </row>
        <row r="1422">
          <cell r="D1422">
            <v>1100</v>
          </cell>
        </row>
        <row r="1423">
          <cell r="D1423">
            <v>9600</v>
          </cell>
        </row>
        <row r="1424">
          <cell r="D1424">
            <v>3865</v>
          </cell>
        </row>
        <row r="1425">
          <cell r="D1425">
            <v>3491</v>
          </cell>
        </row>
        <row r="1426">
          <cell r="D1426">
            <v>4000</v>
          </cell>
        </row>
        <row r="1427">
          <cell r="D1427">
            <v>2100</v>
          </cell>
        </row>
        <row r="1428">
          <cell r="D1428">
            <v>355</v>
          </cell>
        </row>
        <row r="1429">
          <cell r="D1429">
            <v>1800</v>
          </cell>
        </row>
        <row r="1430">
          <cell r="D1430">
            <v>606</v>
          </cell>
        </row>
        <row r="1431">
          <cell r="D1431">
            <v>180</v>
          </cell>
        </row>
        <row r="1432">
          <cell r="D1432">
            <v>3100</v>
          </cell>
        </row>
        <row r="1433">
          <cell r="D1433">
            <v>3000</v>
          </cell>
        </row>
        <row r="1434">
          <cell r="D1434">
            <v>20000</v>
          </cell>
        </row>
        <row r="1435">
          <cell r="D1435">
            <v>1700</v>
          </cell>
        </row>
        <row r="1436">
          <cell r="D1436">
            <v>5000</v>
          </cell>
        </row>
        <row r="1437">
          <cell r="D1437">
            <v>184</v>
          </cell>
        </row>
        <row r="1438">
          <cell r="D1438">
            <v>1800</v>
          </cell>
        </row>
        <row r="1439">
          <cell r="D1439">
            <v>6700</v>
          </cell>
        </row>
        <row r="1440">
          <cell r="D1440">
            <v>3600</v>
          </cell>
        </row>
        <row r="1441">
          <cell r="D1441">
            <v>7675</v>
          </cell>
        </row>
        <row r="1442">
          <cell r="D1442">
            <v>10800</v>
          </cell>
        </row>
        <row r="1443">
          <cell r="D1443">
            <v>1024</v>
          </cell>
        </row>
        <row r="1444">
          <cell r="D1444">
            <v>3881</v>
          </cell>
        </row>
        <row r="1445">
          <cell r="D1445">
            <v>197</v>
          </cell>
        </row>
        <row r="1446">
          <cell r="D1446">
            <v>1900</v>
          </cell>
        </row>
        <row r="1447">
          <cell r="D1447">
            <v>13</v>
          </cell>
        </row>
        <row r="1448">
          <cell r="D1448">
            <v>400</v>
          </cell>
        </row>
        <row r="1449">
          <cell r="D1449">
            <v>303</v>
          </cell>
        </row>
        <row r="1450">
          <cell r="D1450">
            <v>236</v>
          </cell>
        </row>
        <row r="1451">
          <cell r="D1451">
            <v>1514</v>
          </cell>
        </row>
        <row r="1452">
          <cell r="D1452">
            <v>1247</v>
          </cell>
        </row>
        <row r="1453">
          <cell r="D1453">
            <v>2131</v>
          </cell>
        </row>
        <row r="1454">
          <cell r="D1454">
            <v>1400</v>
          </cell>
        </row>
        <row r="1455">
          <cell r="D1455">
            <v>2100</v>
          </cell>
        </row>
        <row r="1456">
          <cell r="D1456">
            <v>528</v>
          </cell>
        </row>
        <row r="1457">
          <cell r="D1457">
            <v>195</v>
          </cell>
        </row>
        <row r="1458">
          <cell r="D1458">
            <v>4038</v>
          </cell>
        </row>
        <row r="1459">
          <cell r="D1459">
            <v>1529</v>
          </cell>
        </row>
        <row r="1460">
          <cell r="D1460">
            <v>1303</v>
          </cell>
        </row>
        <row r="1461">
          <cell r="D1461">
            <v>103</v>
          </cell>
        </row>
        <row r="1462">
          <cell r="D1462">
            <v>64</v>
          </cell>
        </row>
        <row r="1463">
          <cell r="D1463">
            <v>1571</v>
          </cell>
        </row>
        <row r="1464">
          <cell r="D1464">
            <v>587</v>
          </cell>
        </row>
        <row r="1465">
          <cell r="D1465">
            <v>653</v>
          </cell>
        </row>
        <row r="1466">
          <cell r="D1466">
            <v>653</v>
          </cell>
        </row>
        <row r="1467">
          <cell r="D1467">
            <v>87</v>
          </cell>
        </row>
        <row r="1468">
          <cell r="D1468">
            <v>247</v>
          </cell>
        </row>
        <row r="1469">
          <cell r="D1469">
            <v>63</v>
          </cell>
        </row>
        <row r="1470">
          <cell r="D1470">
            <v>64</v>
          </cell>
        </row>
        <row r="1471">
          <cell r="D1471">
            <v>55</v>
          </cell>
        </row>
        <row r="1472">
          <cell r="D1472">
            <v>9700</v>
          </cell>
        </row>
        <row r="1473">
          <cell r="D1473">
            <v>556</v>
          </cell>
        </row>
        <row r="1474">
          <cell r="D1474">
            <v>532</v>
          </cell>
        </row>
        <row r="1475">
          <cell r="D1475">
            <v>204</v>
          </cell>
        </row>
        <row r="1476">
          <cell r="D1476">
            <v>12</v>
          </cell>
        </row>
        <row r="1477">
          <cell r="D1477">
            <v>1500</v>
          </cell>
        </row>
        <row r="1478">
          <cell r="D1478">
            <v>3600</v>
          </cell>
        </row>
        <row r="1479">
          <cell r="D1479">
            <v>3300</v>
          </cell>
        </row>
        <row r="1480">
          <cell r="D1480">
            <v>4900</v>
          </cell>
        </row>
        <row r="1481">
          <cell r="D1481">
            <v>2700</v>
          </cell>
        </row>
        <row r="1482">
          <cell r="D1482">
            <v>3900</v>
          </cell>
        </row>
        <row r="1483">
          <cell r="D1483">
            <v>1100</v>
          </cell>
        </row>
        <row r="1484">
          <cell r="D1484">
            <v>1200</v>
          </cell>
        </row>
        <row r="1485">
          <cell r="D1485">
            <v>3581</v>
          </cell>
        </row>
        <row r="1486">
          <cell r="D1486">
            <v>200</v>
          </cell>
        </row>
        <row r="1487">
          <cell r="D1487">
            <v>1700</v>
          </cell>
        </row>
        <row r="1488">
          <cell r="D1488">
            <v>2600</v>
          </cell>
        </row>
        <row r="1489">
          <cell r="D1489">
            <v>500</v>
          </cell>
        </row>
        <row r="1490">
          <cell r="D1490">
            <v>4500</v>
          </cell>
        </row>
        <row r="1491">
          <cell r="D1491">
            <v>1700</v>
          </cell>
        </row>
        <row r="1492">
          <cell r="D1492">
            <v>200</v>
          </cell>
        </row>
        <row r="1493">
          <cell r="D1493">
            <v>2000</v>
          </cell>
        </row>
        <row r="1494">
          <cell r="D1494">
            <v>3500</v>
          </cell>
        </row>
        <row r="1495">
          <cell r="D1495">
            <v>5100</v>
          </cell>
        </row>
        <row r="1496">
          <cell r="D1496">
            <v>2700</v>
          </cell>
        </row>
        <row r="1497">
          <cell r="D1497">
            <v>1400</v>
          </cell>
        </row>
        <row r="1498">
          <cell r="D1498">
            <v>1100</v>
          </cell>
        </row>
        <row r="1499">
          <cell r="D1499">
            <v>1200</v>
          </cell>
        </row>
        <row r="1500">
          <cell r="D1500">
            <v>3800</v>
          </cell>
        </row>
        <row r="1501">
          <cell r="D1501">
            <v>900</v>
          </cell>
        </row>
        <row r="1502">
          <cell r="D1502">
            <v>6000</v>
          </cell>
        </row>
        <row r="1503">
          <cell r="D1503">
            <v>800</v>
          </cell>
        </row>
        <row r="1504">
          <cell r="D1504">
            <v>300</v>
          </cell>
        </row>
        <row r="1505">
          <cell r="D1505">
            <v>1770</v>
          </cell>
        </row>
        <row r="1506">
          <cell r="D1506">
            <v>4763</v>
          </cell>
        </row>
        <row r="1507">
          <cell r="D1507">
            <v>900</v>
          </cell>
        </row>
        <row r="1508">
          <cell r="D1508">
            <v>5500</v>
          </cell>
        </row>
        <row r="1509">
          <cell r="D1509">
            <v>2300</v>
          </cell>
        </row>
        <row r="1510">
          <cell r="D1510">
            <v>4100</v>
          </cell>
        </row>
        <row r="1511">
          <cell r="D1511">
            <v>200</v>
          </cell>
        </row>
        <row r="1512">
          <cell r="D1512">
            <v>300</v>
          </cell>
        </row>
        <row r="1513">
          <cell r="D1513">
            <v>200</v>
          </cell>
        </row>
        <row r="1514">
          <cell r="D1514">
            <v>11200</v>
          </cell>
        </row>
        <row r="1515">
          <cell r="D1515">
            <v>200</v>
          </cell>
        </row>
        <row r="1516">
          <cell r="D1516">
            <v>200</v>
          </cell>
        </row>
        <row r="1517">
          <cell r="D1517">
            <v>300</v>
          </cell>
        </row>
        <row r="1518">
          <cell r="D1518">
            <v>500</v>
          </cell>
        </row>
        <row r="1519">
          <cell r="D1519">
            <v>2700</v>
          </cell>
        </row>
        <row r="1520">
          <cell r="D1520">
            <v>1200</v>
          </cell>
        </row>
        <row r="1521">
          <cell r="D1521">
            <v>400</v>
          </cell>
        </row>
        <row r="1522">
          <cell r="D1522">
            <v>5800</v>
          </cell>
        </row>
        <row r="1523">
          <cell r="D1523">
            <v>4000</v>
          </cell>
        </row>
        <row r="1524">
          <cell r="D1524">
            <v>800</v>
          </cell>
        </row>
        <row r="1525">
          <cell r="D1525">
            <v>16400</v>
          </cell>
        </row>
        <row r="1526">
          <cell r="D1526">
            <v>100</v>
          </cell>
        </row>
        <row r="1527">
          <cell r="D1527">
            <v>21</v>
          </cell>
        </row>
        <row r="1528">
          <cell r="D1528">
            <v>900</v>
          </cell>
        </row>
        <row r="1529">
          <cell r="D1529">
            <v>2500</v>
          </cell>
        </row>
        <row r="1530">
          <cell r="D1530">
            <v>100</v>
          </cell>
        </row>
        <row r="1531">
          <cell r="D1531">
            <v>2600</v>
          </cell>
        </row>
        <row r="1532">
          <cell r="D1532">
            <v>6300</v>
          </cell>
        </row>
        <row r="1533">
          <cell r="D1533">
            <v>572</v>
          </cell>
        </row>
        <row r="1534">
          <cell r="D1534">
            <v>1200</v>
          </cell>
        </row>
        <row r="1535">
          <cell r="D1535">
            <v>163</v>
          </cell>
        </row>
        <row r="1536">
          <cell r="D1536">
            <v>14400</v>
          </cell>
        </row>
        <row r="1537">
          <cell r="D1537">
            <v>2800</v>
          </cell>
        </row>
        <row r="1538">
          <cell r="D1538">
            <v>29400</v>
          </cell>
        </row>
        <row r="1539">
          <cell r="D1539">
            <v>304</v>
          </cell>
        </row>
        <row r="1540">
          <cell r="D1540">
            <v>911</v>
          </cell>
        </row>
        <row r="1541">
          <cell r="D1541">
            <v>1090</v>
          </cell>
        </row>
        <row r="1542">
          <cell r="D1542">
            <v>32</v>
          </cell>
        </row>
        <row r="1543">
          <cell r="D1543">
            <v>394</v>
          </cell>
        </row>
        <row r="1544">
          <cell r="D1544">
            <v>2300</v>
          </cell>
        </row>
        <row r="1545">
          <cell r="D1545">
            <v>700</v>
          </cell>
        </row>
        <row r="1546">
          <cell r="D1546">
            <v>200</v>
          </cell>
        </row>
        <row r="1547">
          <cell r="D1547">
            <v>1200</v>
          </cell>
        </row>
        <row r="1548">
          <cell r="D1548">
            <v>17900</v>
          </cell>
        </row>
        <row r="1549">
          <cell r="D1549">
            <v>800</v>
          </cell>
        </row>
        <row r="1550">
          <cell r="D1550">
            <v>3200</v>
          </cell>
        </row>
        <row r="1551">
          <cell r="D1551">
            <v>1500</v>
          </cell>
        </row>
        <row r="1552">
          <cell r="D1552">
            <v>400</v>
          </cell>
        </row>
        <row r="1553">
          <cell r="D1553">
            <v>2900</v>
          </cell>
        </row>
        <row r="1554">
          <cell r="D1554">
            <v>4600</v>
          </cell>
        </row>
        <row r="1555">
          <cell r="D1555">
            <v>3600</v>
          </cell>
        </row>
        <row r="1556">
          <cell r="D1556">
            <v>2400</v>
          </cell>
        </row>
        <row r="1557">
          <cell r="D1557">
            <v>3600</v>
          </cell>
        </row>
        <row r="1558">
          <cell r="D1558">
            <v>1800</v>
          </cell>
        </row>
        <row r="1559">
          <cell r="D1559">
            <v>8500</v>
          </cell>
        </row>
        <row r="1560">
          <cell r="D1560">
            <v>2200</v>
          </cell>
        </row>
        <row r="1561">
          <cell r="D1561">
            <v>900</v>
          </cell>
        </row>
        <row r="1562">
          <cell r="D1562">
            <v>11500</v>
          </cell>
        </row>
        <row r="1563">
          <cell r="D1563">
            <v>600</v>
          </cell>
        </row>
        <row r="1564">
          <cell r="D1564">
            <v>600</v>
          </cell>
        </row>
        <row r="1565">
          <cell r="D1565">
            <v>600</v>
          </cell>
        </row>
        <row r="1566">
          <cell r="D1566">
            <v>700</v>
          </cell>
        </row>
        <row r="1567">
          <cell r="D1567">
            <v>200</v>
          </cell>
        </row>
        <row r="1568">
          <cell r="D1568">
            <v>4100</v>
          </cell>
        </row>
        <row r="1569">
          <cell r="D1569">
            <v>2200</v>
          </cell>
        </row>
        <row r="1570">
          <cell r="D1570">
            <v>900</v>
          </cell>
        </row>
        <row r="1571">
          <cell r="D1571">
            <v>5385</v>
          </cell>
        </row>
        <row r="1572">
          <cell r="D1572">
            <v>2000</v>
          </cell>
        </row>
        <row r="1573">
          <cell r="D1573">
            <v>700</v>
          </cell>
        </row>
        <row r="1574">
          <cell r="D1574">
            <v>800</v>
          </cell>
        </row>
        <row r="1575">
          <cell r="D1575">
            <v>36</v>
          </cell>
        </row>
        <row r="1576">
          <cell r="D1576">
            <v>8600</v>
          </cell>
        </row>
        <row r="1577">
          <cell r="D1577">
            <v>1200</v>
          </cell>
        </row>
        <row r="1578">
          <cell r="D1578">
            <v>700</v>
          </cell>
        </row>
        <row r="1579">
          <cell r="D1579">
            <v>1700</v>
          </cell>
        </row>
        <row r="1580">
          <cell r="D1580">
            <v>2700</v>
          </cell>
        </row>
        <row r="1581">
          <cell r="D1581">
            <v>9800</v>
          </cell>
        </row>
        <row r="1582">
          <cell r="D1582">
            <v>11100</v>
          </cell>
        </row>
        <row r="1583">
          <cell r="D1583">
            <v>3500</v>
          </cell>
        </row>
        <row r="1584">
          <cell r="D1584">
            <v>2400</v>
          </cell>
        </row>
        <row r="1585">
          <cell r="D1585">
            <v>4600</v>
          </cell>
        </row>
        <row r="1586">
          <cell r="D1586">
            <v>2200</v>
          </cell>
        </row>
        <row r="1587">
          <cell r="D1587">
            <v>1600</v>
          </cell>
        </row>
        <row r="1588">
          <cell r="D1588">
            <v>400</v>
          </cell>
        </row>
        <row r="1589">
          <cell r="D1589">
            <v>1300</v>
          </cell>
        </row>
        <row r="1590">
          <cell r="D1590">
            <v>8700</v>
          </cell>
        </row>
        <row r="1591">
          <cell r="D1591">
            <v>3300</v>
          </cell>
        </row>
        <row r="1592">
          <cell r="D1592">
            <v>1800</v>
          </cell>
        </row>
        <row r="1593">
          <cell r="D1593">
            <v>13100</v>
          </cell>
        </row>
        <row r="1594">
          <cell r="D1594">
            <v>15300</v>
          </cell>
        </row>
        <row r="1595">
          <cell r="D1595">
            <v>8300</v>
          </cell>
        </row>
        <row r="1596">
          <cell r="D1596">
            <v>9100</v>
          </cell>
        </row>
        <row r="1597">
          <cell r="D1597">
            <v>5200</v>
          </cell>
        </row>
        <row r="1598">
          <cell r="D1598">
            <v>3300</v>
          </cell>
        </row>
        <row r="1599">
          <cell r="D1599">
            <v>3000</v>
          </cell>
        </row>
        <row r="1600">
          <cell r="D1600">
            <v>700</v>
          </cell>
        </row>
        <row r="1601">
          <cell r="D1601">
            <v>500</v>
          </cell>
        </row>
        <row r="1602">
          <cell r="D1602">
            <v>2600</v>
          </cell>
        </row>
        <row r="1603">
          <cell r="D1603">
            <v>3400</v>
          </cell>
        </row>
        <row r="1604">
          <cell r="D1604">
            <v>1500</v>
          </cell>
        </row>
        <row r="1605">
          <cell r="D1605">
            <v>2100</v>
          </cell>
        </row>
        <row r="1606">
          <cell r="D1606">
            <v>200</v>
          </cell>
        </row>
        <row r="1607">
          <cell r="D1607">
            <v>100</v>
          </cell>
        </row>
        <row r="1608">
          <cell r="D1608">
            <v>1100</v>
          </cell>
        </row>
        <row r="1609">
          <cell r="D1609">
            <v>1300</v>
          </cell>
        </row>
        <row r="1610">
          <cell r="D1610">
            <v>2700</v>
          </cell>
        </row>
        <row r="1611">
          <cell r="D1611">
            <v>100</v>
          </cell>
        </row>
        <row r="1612">
          <cell r="D1612">
            <v>400</v>
          </cell>
        </row>
        <row r="1613">
          <cell r="D1613">
            <v>1000</v>
          </cell>
        </row>
        <row r="1614">
          <cell r="D1614">
            <v>10400</v>
          </cell>
        </row>
        <row r="1615">
          <cell r="D1615">
            <v>2900</v>
          </cell>
        </row>
        <row r="1616">
          <cell r="D1616">
            <v>1100</v>
          </cell>
        </row>
        <row r="1617">
          <cell r="D1617">
            <v>500</v>
          </cell>
        </row>
        <row r="1618">
          <cell r="D1618">
            <v>4800</v>
          </cell>
        </row>
        <row r="1619">
          <cell r="D1619">
            <v>8700</v>
          </cell>
        </row>
        <row r="1620">
          <cell r="D1620">
            <v>3200</v>
          </cell>
        </row>
        <row r="1621">
          <cell r="D1621">
            <v>1200</v>
          </cell>
        </row>
        <row r="1622">
          <cell r="D1622">
            <v>2100</v>
          </cell>
        </row>
        <row r="1623">
          <cell r="D1623">
            <v>3100</v>
          </cell>
        </row>
        <row r="1624">
          <cell r="D1624">
            <v>700</v>
          </cell>
        </row>
        <row r="1625">
          <cell r="D1625">
            <v>1000</v>
          </cell>
        </row>
        <row r="1626">
          <cell r="D1626">
            <v>900</v>
          </cell>
        </row>
        <row r="1627">
          <cell r="D1627">
            <v>5300</v>
          </cell>
        </row>
        <row r="1628">
          <cell r="D1628">
            <v>2800</v>
          </cell>
        </row>
        <row r="1629">
          <cell r="D1629">
            <v>2600</v>
          </cell>
        </row>
        <row r="1630">
          <cell r="D1630">
            <v>5600</v>
          </cell>
        </row>
        <row r="1631">
          <cell r="D1631">
            <v>15500</v>
          </cell>
        </row>
        <row r="1632">
          <cell r="D1632">
            <v>200</v>
          </cell>
        </row>
        <row r="1633">
          <cell r="D1633">
            <v>800</v>
          </cell>
        </row>
        <row r="1634">
          <cell r="D1634">
            <v>15200</v>
          </cell>
        </row>
        <row r="1635">
          <cell r="D1635">
            <v>9300</v>
          </cell>
        </row>
        <row r="1636">
          <cell r="D1636">
            <v>9200</v>
          </cell>
        </row>
        <row r="1637">
          <cell r="D1637">
            <v>900</v>
          </cell>
        </row>
        <row r="1638">
          <cell r="D1638">
            <v>200</v>
          </cell>
        </row>
        <row r="1639">
          <cell r="D1639">
            <v>4100</v>
          </cell>
        </row>
        <row r="1640">
          <cell r="D1640">
            <v>1600</v>
          </cell>
        </row>
        <row r="1641">
          <cell r="D1641">
            <v>3737</v>
          </cell>
        </row>
        <row r="1642">
          <cell r="D1642">
            <v>1173</v>
          </cell>
        </row>
        <row r="1643">
          <cell r="D1643">
            <v>1220</v>
          </cell>
        </row>
        <row r="1644">
          <cell r="D1644">
            <v>3400</v>
          </cell>
        </row>
        <row r="1645">
          <cell r="D1645">
            <v>2500</v>
          </cell>
        </row>
        <row r="1646">
          <cell r="D1646">
            <v>1336</v>
          </cell>
        </row>
        <row r="1647">
          <cell r="D1647">
            <v>991</v>
          </cell>
        </row>
        <row r="1648">
          <cell r="D1648">
            <v>2600</v>
          </cell>
        </row>
        <row r="1649">
          <cell r="D1649">
            <v>11596</v>
          </cell>
        </row>
        <row r="1650">
          <cell r="D1650">
            <v>2000</v>
          </cell>
        </row>
        <row r="1655">
          <cell r="D1655">
            <v>393</v>
          </cell>
        </row>
        <row r="1656">
          <cell r="D1656">
            <v>4</v>
          </cell>
        </row>
        <row r="1657">
          <cell r="D1657">
            <v>5600</v>
          </cell>
        </row>
        <row r="1658">
          <cell r="D1658">
            <v>900</v>
          </cell>
        </row>
        <row r="1659">
          <cell r="D1659">
            <v>22</v>
          </cell>
        </row>
        <row r="1660">
          <cell r="D1660">
            <v>8092</v>
          </cell>
        </row>
        <row r="1661">
          <cell r="D1661">
            <v>650</v>
          </cell>
        </row>
        <row r="1662">
          <cell r="D1662">
            <v>189</v>
          </cell>
        </row>
        <row r="1663">
          <cell r="D1663">
            <v>976</v>
          </cell>
        </row>
        <row r="1664">
          <cell r="D1664">
            <v>751</v>
          </cell>
        </row>
        <row r="1665">
          <cell r="D1665">
            <v>3560</v>
          </cell>
        </row>
        <row r="1666">
          <cell r="D1666">
            <v>3046</v>
          </cell>
        </row>
        <row r="1667">
          <cell r="D1667">
            <v>306</v>
          </cell>
        </row>
        <row r="1668">
          <cell r="D1668">
            <v>218</v>
          </cell>
        </row>
        <row r="1669">
          <cell r="D1669">
            <v>1310</v>
          </cell>
        </row>
        <row r="1670">
          <cell r="D1670">
            <v>1461</v>
          </cell>
        </row>
        <row r="1671">
          <cell r="D1671">
            <v>169</v>
          </cell>
        </row>
        <row r="1672">
          <cell r="D1672">
            <v>107</v>
          </cell>
        </row>
        <row r="1673">
          <cell r="D1673">
            <v>479</v>
          </cell>
        </row>
        <row r="1674">
          <cell r="D1674">
            <v>422</v>
          </cell>
        </row>
        <row r="1675">
          <cell r="D1675">
            <v>431</v>
          </cell>
        </row>
        <row r="1676">
          <cell r="D1676">
            <v>3927</v>
          </cell>
        </row>
        <row r="1677">
          <cell r="D1677">
            <v>359</v>
          </cell>
        </row>
        <row r="1678">
          <cell r="D1678">
            <v>147</v>
          </cell>
        </row>
        <row r="1679">
          <cell r="D1679">
            <v>8</v>
          </cell>
        </row>
        <row r="1680">
          <cell r="D1680">
            <v>532</v>
          </cell>
        </row>
        <row r="1681">
          <cell r="D1681">
            <v>759</v>
          </cell>
        </row>
        <row r="1682">
          <cell r="D1682">
            <v>927</v>
          </cell>
        </row>
        <row r="1683">
          <cell r="D1683">
            <v>980</v>
          </cell>
        </row>
        <row r="1684">
          <cell r="D1684">
            <v>27</v>
          </cell>
        </row>
        <row r="1685">
          <cell r="D1685">
            <v>18</v>
          </cell>
        </row>
        <row r="1686">
          <cell r="D1686">
            <v>18</v>
          </cell>
        </row>
        <row r="1687">
          <cell r="D1687">
            <v>18</v>
          </cell>
        </row>
        <row r="1688">
          <cell r="D1688">
            <v>18</v>
          </cell>
        </row>
        <row r="1689">
          <cell r="D1689">
            <v>18</v>
          </cell>
        </row>
        <row r="1690">
          <cell r="D1690">
            <v>18</v>
          </cell>
        </row>
        <row r="1691">
          <cell r="D1691">
            <v>1100</v>
          </cell>
        </row>
        <row r="1692">
          <cell r="D1692">
            <v>491</v>
          </cell>
        </row>
        <row r="1693">
          <cell r="D1693">
            <v>183</v>
          </cell>
        </row>
        <row r="1694">
          <cell r="D1694">
            <v>2300</v>
          </cell>
        </row>
        <row r="1695">
          <cell r="D1695">
            <v>298</v>
          </cell>
        </row>
        <row r="1696">
          <cell r="D1696">
            <v>1834</v>
          </cell>
        </row>
        <row r="1697">
          <cell r="D1697">
            <v>1279</v>
          </cell>
        </row>
        <row r="1698">
          <cell r="D1698">
            <v>1993</v>
          </cell>
        </row>
        <row r="1699">
          <cell r="D1699">
            <v>40</v>
          </cell>
        </row>
        <row r="1700">
          <cell r="D1700">
            <v>113</v>
          </cell>
        </row>
        <row r="1701">
          <cell r="D1701">
            <v>1626</v>
          </cell>
        </row>
        <row r="1702">
          <cell r="D1702">
            <v>866</v>
          </cell>
        </row>
        <row r="1703">
          <cell r="D1703">
            <v>425</v>
          </cell>
        </row>
        <row r="1704">
          <cell r="D1704">
            <v>1002</v>
          </cell>
        </row>
        <row r="1705">
          <cell r="D1705">
            <v>239</v>
          </cell>
        </row>
        <row r="1706">
          <cell r="D1706">
            <v>267</v>
          </cell>
        </row>
        <row r="1707">
          <cell r="D1707">
            <v>507</v>
          </cell>
        </row>
        <row r="1708">
          <cell r="D1708">
            <v>2028</v>
          </cell>
        </row>
        <row r="1709">
          <cell r="D1709">
            <v>280</v>
          </cell>
        </row>
        <row r="1710">
          <cell r="D1710">
            <v>134</v>
          </cell>
        </row>
        <row r="1711">
          <cell r="D1711">
            <v>25</v>
          </cell>
        </row>
        <row r="1712">
          <cell r="D1712">
            <v>38</v>
          </cell>
        </row>
        <row r="1713">
          <cell r="D1713">
            <v>6</v>
          </cell>
        </row>
        <row r="1714">
          <cell r="D1714">
            <v>118</v>
          </cell>
        </row>
        <row r="1715">
          <cell r="D1715">
            <v>69</v>
          </cell>
        </row>
        <row r="1716">
          <cell r="D1716">
            <v>3983</v>
          </cell>
        </row>
        <row r="1717">
          <cell r="D1717">
            <v>53</v>
          </cell>
        </row>
        <row r="1718">
          <cell r="D1718">
            <v>62</v>
          </cell>
        </row>
        <row r="1719">
          <cell r="D1719">
            <v>89</v>
          </cell>
        </row>
        <row r="1720">
          <cell r="D1720">
            <v>48</v>
          </cell>
        </row>
        <row r="1721">
          <cell r="D1721">
            <v>98</v>
          </cell>
        </row>
        <row r="1722">
          <cell r="D1722">
            <v>18</v>
          </cell>
        </row>
        <row r="1723">
          <cell r="D1723">
            <v>22</v>
          </cell>
        </row>
        <row r="1724">
          <cell r="D1724">
            <v>23</v>
          </cell>
        </row>
        <row r="1725">
          <cell r="D1725">
            <v>24</v>
          </cell>
        </row>
        <row r="1726">
          <cell r="D1726">
            <v>100</v>
          </cell>
        </row>
        <row r="1727">
          <cell r="D1727">
            <v>218</v>
          </cell>
        </row>
        <row r="1728">
          <cell r="D1728">
            <v>457</v>
          </cell>
        </row>
        <row r="1729">
          <cell r="D1729">
            <v>102</v>
          </cell>
        </row>
        <row r="1730">
          <cell r="D1730">
            <v>281</v>
          </cell>
        </row>
        <row r="1731">
          <cell r="D1731">
            <v>312</v>
          </cell>
        </row>
        <row r="1732">
          <cell r="D1732">
            <v>488</v>
          </cell>
        </row>
        <row r="1733">
          <cell r="D1733">
            <v>434</v>
          </cell>
        </row>
        <row r="1734">
          <cell r="D1734">
            <v>440</v>
          </cell>
        </row>
        <row r="1735">
          <cell r="D1735">
            <v>797</v>
          </cell>
        </row>
        <row r="1736">
          <cell r="D1736">
            <v>766</v>
          </cell>
        </row>
        <row r="1737">
          <cell r="D1737">
            <v>958</v>
          </cell>
        </row>
        <row r="1738">
          <cell r="D1738">
            <v>914</v>
          </cell>
        </row>
        <row r="1739">
          <cell r="D1739">
            <v>702</v>
          </cell>
        </row>
        <row r="1740">
          <cell r="D1740">
            <v>558</v>
          </cell>
        </row>
        <row r="1741">
          <cell r="D1741">
            <v>295</v>
          </cell>
        </row>
        <row r="1742">
          <cell r="D1742">
            <v>231</v>
          </cell>
        </row>
        <row r="1743">
          <cell r="D1743">
            <v>184</v>
          </cell>
        </row>
        <row r="1744">
          <cell r="D1744">
            <v>759</v>
          </cell>
        </row>
        <row r="1745">
          <cell r="D1745">
            <v>33</v>
          </cell>
        </row>
        <row r="1746">
          <cell r="D1746">
            <v>68</v>
          </cell>
        </row>
        <row r="1747">
          <cell r="D1747">
            <v>241</v>
          </cell>
        </row>
        <row r="1748">
          <cell r="D1748">
            <v>1794</v>
          </cell>
        </row>
        <row r="1749">
          <cell r="D1749">
            <v>514</v>
          </cell>
        </row>
        <row r="1750">
          <cell r="D1750">
            <v>730</v>
          </cell>
        </row>
        <row r="1751">
          <cell r="D1751">
            <v>1389</v>
          </cell>
        </row>
        <row r="1752">
          <cell r="D1752">
            <v>437</v>
          </cell>
        </row>
        <row r="1753">
          <cell r="D1753">
            <v>726</v>
          </cell>
        </row>
        <row r="1754">
          <cell r="D1754">
            <v>501</v>
          </cell>
        </row>
        <row r="1755">
          <cell r="D1755">
            <v>487</v>
          </cell>
        </row>
        <row r="1756">
          <cell r="D1756">
            <v>541</v>
          </cell>
        </row>
        <row r="1757">
          <cell r="D1757">
            <v>770</v>
          </cell>
        </row>
        <row r="1758">
          <cell r="D1758">
            <v>462</v>
          </cell>
        </row>
        <row r="1759">
          <cell r="D1759">
            <v>700</v>
          </cell>
        </row>
        <row r="1760">
          <cell r="D1760">
            <v>335</v>
          </cell>
        </row>
        <row r="1761">
          <cell r="D1761">
            <v>208</v>
          </cell>
        </row>
        <row r="1762">
          <cell r="D1762">
            <v>347</v>
          </cell>
        </row>
        <row r="1763">
          <cell r="D1763">
            <v>378</v>
          </cell>
        </row>
        <row r="1764">
          <cell r="D1764">
            <v>250</v>
          </cell>
        </row>
        <row r="1765">
          <cell r="D1765">
            <v>257</v>
          </cell>
        </row>
        <row r="1766">
          <cell r="D1766">
            <v>400</v>
          </cell>
        </row>
        <row r="1767">
          <cell r="D1767">
            <v>526</v>
          </cell>
        </row>
        <row r="1768">
          <cell r="D1768">
            <v>389</v>
          </cell>
        </row>
        <row r="1769">
          <cell r="D1769">
            <v>369</v>
          </cell>
        </row>
        <row r="1770">
          <cell r="D1770">
            <v>514</v>
          </cell>
        </row>
        <row r="1771">
          <cell r="D1771">
            <v>615</v>
          </cell>
        </row>
        <row r="1772">
          <cell r="D1772">
            <v>202</v>
          </cell>
        </row>
        <row r="1773">
          <cell r="D1773">
            <v>25</v>
          </cell>
        </row>
        <row r="1774">
          <cell r="D1774">
            <v>321</v>
          </cell>
        </row>
        <row r="1775">
          <cell r="D1775">
            <v>300</v>
          </cell>
        </row>
        <row r="1776">
          <cell r="D1776">
            <v>599</v>
          </cell>
        </row>
        <row r="1777">
          <cell r="D1777">
            <v>568</v>
          </cell>
        </row>
        <row r="1778">
          <cell r="D1778">
            <v>582</v>
          </cell>
        </row>
        <row r="1779">
          <cell r="D1779">
            <v>589</v>
          </cell>
        </row>
        <row r="1780">
          <cell r="D1780">
            <v>561</v>
          </cell>
        </row>
        <row r="1781">
          <cell r="D1781">
            <v>490</v>
          </cell>
        </row>
        <row r="1782">
          <cell r="D1782">
            <v>437</v>
          </cell>
        </row>
        <row r="1783">
          <cell r="D1783">
            <v>1045</v>
          </cell>
        </row>
        <row r="1784">
          <cell r="D1784">
            <v>131</v>
          </cell>
        </row>
        <row r="1785">
          <cell r="D1785">
            <v>207</v>
          </cell>
        </row>
        <row r="1786">
          <cell r="D1786">
            <v>45</v>
          </cell>
        </row>
        <row r="1787">
          <cell r="D1787">
            <v>335</v>
          </cell>
        </row>
        <row r="1788">
          <cell r="D1788">
            <v>533</v>
          </cell>
        </row>
        <row r="1789">
          <cell r="D1789">
            <v>368</v>
          </cell>
        </row>
        <row r="1790">
          <cell r="D1790">
            <v>390</v>
          </cell>
        </row>
        <row r="1791">
          <cell r="D1791">
            <v>370</v>
          </cell>
        </row>
        <row r="1792">
          <cell r="D1792">
            <v>341</v>
          </cell>
        </row>
        <row r="1793">
          <cell r="D1793">
            <v>95</v>
          </cell>
        </row>
        <row r="1794">
          <cell r="D1794">
            <v>94</v>
          </cell>
        </row>
        <row r="1795">
          <cell r="D1795">
            <v>198</v>
          </cell>
        </row>
        <row r="1796">
          <cell r="D1796">
            <v>364</v>
          </cell>
        </row>
        <row r="1797">
          <cell r="D1797">
            <v>362</v>
          </cell>
        </row>
        <row r="1798">
          <cell r="D1798">
            <v>360</v>
          </cell>
        </row>
        <row r="1799">
          <cell r="D1799">
            <v>386</v>
          </cell>
        </row>
        <row r="1800">
          <cell r="D1800">
            <v>409</v>
          </cell>
        </row>
        <row r="1801">
          <cell r="D1801">
            <v>453</v>
          </cell>
        </row>
        <row r="1802">
          <cell r="D1802">
            <v>370</v>
          </cell>
        </row>
        <row r="1803">
          <cell r="D1803">
            <v>375</v>
          </cell>
        </row>
        <row r="1804">
          <cell r="D1804">
            <v>377</v>
          </cell>
        </row>
        <row r="1805">
          <cell r="D1805">
            <v>486</v>
          </cell>
        </row>
        <row r="1806">
          <cell r="D1806">
            <v>457</v>
          </cell>
        </row>
        <row r="1807">
          <cell r="D1807">
            <v>503</v>
          </cell>
        </row>
        <row r="1808">
          <cell r="D1808">
            <v>394</v>
          </cell>
        </row>
        <row r="1809">
          <cell r="D1809">
            <v>444</v>
          </cell>
        </row>
        <row r="1810">
          <cell r="D1810">
            <v>468</v>
          </cell>
        </row>
        <row r="1811">
          <cell r="D1811">
            <v>474</v>
          </cell>
        </row>
        <row r="1812">
          <cell r="D1812">
            <v>499</v>
          </cell>
        </row>
        <row r="1813">
          <cell r="D1813">
            <v>546</v>
          </cell>
        </row>
        <row r="1814">
          <cell r="D1814">
            <v>537</v>
          </cell>
        </row>
        <row r="1815">
          <cell r="D1815">
            <v>505</v>
          </cell>
        </row>
        <row r="1816">
          <cell r="D1816">
            <v>510</v>
          </cell>
        </row>
        <row r="1817">
          <cell r="D1817">
            <v>478</v>
          </cell>
        </row>
        <row r="1818">
          <cell r="D1818">
            <v>473</v>
          </cell>
        </row>
        <row r="1819">
          <cell r="D1819">
            <v>466</v>
          </cell>
        </row>
        <row r="1820">
          <cell r="D1820">
            <v>458</v>
          </cell>
        </row>
        <row r="1821">
          <cell r="D1821">
            <v>422</v>
          </cell>
        </row>
        <row r="1822">
          <cell r="D1822">
            <v>345</v>
          </cell>
        </row>
        <row r="1823">
          <cell r="D1823">
            <v>345</v>
          </cell>
        </row>
        <row r="1824">
          <cell r="D1824">
            <v>400</v>
          </cell>
        </row>
        <row r="1825">
          <cell r="D1825">
            <v>414</v>
          </cell>
        </row>
        <row r="1826">
          <cell r="D1826">
            <v>387</v>
          </cell>
        </row>
        <row r="1827">
          <cell r="D1827">
            <v>439</v>
          </cell>
        </row>
        <row r="1828">
          <cell r="D1828">
            <v>377</v>
          </cell>
        </row>
        <row r="1829">
          <cell r="D1829">
            <v>394</v>
          </cell>
        </row>
        <row r="1830">
          <cell r="D1830">
            <v>546</v>
          </cell>
        </row>
        <row r="1831">
          <cell r="D1831">
            <v>470</v>
          </cell>
        </row>
        <row r="1832">
          <cell r="D1832">
            <v>394</v>
          </cell>
        </row>
        <row r="1833">
          <cell r="D1833">
            <v>354</v>
          </cell>
        </row>
        <row r="1834">
          <cell r="D1834">
            <v>399</v>
          </cell>
        </row>
        <row r="1835">
          <cell r="D1835">
            <v>255</v>
          </cell>
        </row>
        <row r="1836">
          <cell r="D1836">
            <v>109</v>
          </cell>
        </row>
        <row r="1837">
          <cell r="D1837">
            <v>1182</v>
          </cell>
        </row>
        <row r="1838">
          <cell r="D1838">
            <v>1219</v>
          </cell>
        </row>
        <row r="1839">
          <cell r="D1839">
            <v>954</v>
          </cell>
        </row>
        <row r="1840">
          <cell r="D1840">
            <v>948</v>
          </cell>
        </row>
        <row r="1841">
          <cell r="D1841">
            <v>991</v>
          </cell>
        </row>
        <row r="1842">
          <cell r="D1842">
            <v>958</v>
          </cell>
        </row>
        <row r="1847">
          <cell r="D1847">
            <v>1624</v>
          </cell>
        </row>
        <row r="1848">
          <cell r="D1848">
            <v>5946</v>
          </cell>
        </row>
        <row r="1849">
          <cell r="D1849">
            <v>116</v>
          </cell>
        </row>
        <row r="1850">
          <cell r="D1850">
            <v>758</v>
          </cell>
        </row>
        <row r="1851">
          <cell r="D1851">
            <v>396</v>
          </cell>
        </row>
        <row r="1852">
          <cell r="D1852">
            <v>550</v>
          </cell>
        </row>
        <row r="1853">
          <cell r="D1853">
            <v>1079</v>
          </cell>
        </row>
        <row r="1854">
          <cell r="D1854">
            <v>2001</v>
          </cell>
        </row>
        <row r="1855">
          <cell r="D1855">
            <v>2140</v>
          </cell>
        </row>
        <row r="1856">
          <cell r="D1856">
            <v>3565</v>
          </cell>
        </row>
        <row r="1857">
          <cell r="D1857">
            <v>206</v>
          </cell>
        </row>
        <row r="1858">
          <cell r="D1858">
            <v>417</v>
          </cell>
        </row>
        <row r="1859">
          <cell r="D1859">
            <v>104</v>
          </cell>
        </row>
        <row r="1860">
          <cell r="D1860">
            <v>310</v>
          </cell>
        </row>
        <row r="1861">
          <cell r="D1861">
            <v>7</v>
          </cell>
        </row>
        <row r="1862">
          <cell r="D1862">
            <v>196</v>
          </cell>
        </row>
        <row r="1863">
          <cell r="D1863">
            <v>2787</v>
          </cell>
        </row>
        <row r="1864">
          <cell r="D1864">
            <v>9208</v>
          </cell>
        </row>
        <row r="1865">
          <cell r="D1865">
            <v>126</v>
          </cell>
        </row>
        <row r="1866">
          <cell r="D1866">
            <v>219</v>
          </cell>
        </row>
        <row r="1867">
          <cell r="D1867">
            <v>126</v>
          </cell>
        </row>
        <row r="1868">
          <cell r="D1868">
            <v>106</v>
          </cell>
        </row>
        <row r="1869">
          <cell r="D1869">
            <v>13</v>
          </cell>
        </row>
        <row r="1870">
          <cell r="D1870">
            <v>317</v>
          </cell>
        </row>
        <row r="1871">
          <cell r="D1871">
            <v>53</v>
          </cell>
        </row>
        <row r="1872">
          <cell r="D1872">
            <v>1606</v>
          </cell>
        </row>
        <row r="1873">
          <cell r="D1873">
            <v>252</v>
          </cell>
        </row>
        <row r="1874">
          <cell r="D1874">
            <v>359</v>
          </cell>
        </row>
        <row r="1875">
          <cell r="D1875">
            <v>657</v>
          </cell>
        </row>
        <row r="1876">
          <cell r="D1876">
            <v>2268</v>
          </cell>
        </row>
        <row r="1877">
          <cell r="D1877">
            <v>675</v>
          </cell>
        </row>
        <row r="1878">
          <cell r="D1878">
            <v>351</v>
          </cell>
        </row>
        <row r="1879">
          <cell r="D1879">
            <v>666</v>
          </cell>
        </row>
        <row r="1880">
          <cell r="D1880">
            <v>132</v>
          </cell>
        </row>
        <row r="1881">
          <cell r="D1881">
            <v>1854</v>
          </cell>
        </row>
        <row r="1882">
          <cell r="D1882">
            <v>520</v>
          </cell>
        </row>
        <row r="1883">
          <cell r="D1883">
            <v>5426</v>
          </cell>
        </row>
        <row r="1884">
          <cell r="D1884">
            <v>5999</v>
          </cell>
        </row>
        <row r="1885">
          <cell r="D1885">
            <v>2724</v>
          </cell>
        </row>
        <row r="1886">
          <cell r="D1886">
            <v>2978</v>
          </cell>
        </row>
        <row r="1887">
          <cell r="D1887">
            <v>2351</v>
          </cell>
        </row>
        <row r="1888">
          <cell r="D1888">
            <v>1867</v>
          </cell>
        </row>
        <row r="1889">
          <cell r="D1889">
            <v>1715</v>
          </cell>
        </row>
        <row r="1890">
          <cell r="D1890">
            <v>4815</v>
          </cell>
        </row>
        <row r="1891">
          <cell r="D1891">
            <v>78</v>
          </cell>
        </row>
        <row r="1892">
          <cell r="D1892">
            <v>766</v>
          </cell>
        </row>
        <row r="1893">
          <cell r="D1893">
            <v>126</v>
          </cell>
        </row>
        <row r="1894">
          <cell r="D1894">
            <v>96</v>
          </cell>
        </row>
        <row r="1895">
          <cell r="D1895">
            <v>1393</v>
          </cell>
        </row>
        <row r="1896">
          <cell r="D1896">
            <v>422</v>
          </cell>
        </row>
        <row r="1897">
          <cell r="D1897">
            <v>1767</v>
          </cell>
        </row>
        <row r="1898">
          <cell r="D1898">
            <v>22503</v>
          </cell>
        </row>
        <row r="1899">
          <cell r="D1899">
            <v>95</v>
          </cell>
        </row>
        <row r="1900">
          <cell r="D1900">
            <v>158</v>
          </cell>
        </row>
        <row r="1901">
          <cell r="D1901">
            <v>16</v>
          </cell>
        </row>
        <row r="1902">
          <cell r="D1902">
            <v>99</v>
          </cell>
        </row>
        <row r="1903">
          <cell r="D1903">
            <v>231</v>
          </cell>
        </row>
        <row r="1904">
          <cell r="D1904">
            <v>199</v>
          </cell>
        </row>
        <row r="1905">
          <cell r="D1905">
            <v>30</v>
          </cell>
        </row>
        <row r="1906">
          <cell r="D1906">
            <v>100</v>
          </cell>
        </row>
        <row r="1907">
          <cell r="D1907">
            <v>2149</v>
          </cell>
        </row>
        <row r="1908">
          <cell r="D1908">
            <v>10456</v>
          </cell>
        </row>
        <row r="1909">
          <cell r="D1909">
            <v>130</v>
          </cell>
        </row>
        <row r="1910">
          <cell r="D1910">
            <v>48</v>
          </cell>
        </row>
        <row r="1911">
          <cell r="D1911">
            <v>139</v>
          </cell>
        </row>
        <row r="1912">
          <cell r="D1912">
            <v>108</v>
          </cell>
        </row>
        <row r="1913">
          <cell r="D1913">
            <v>241</v>
          </cell>
        </row>
        <row r="1914">
          <cell r="D1914">
            <v>288</v>
          </cell>
        </row>
        <row r="1915">
          <cell r="D1915">
            <v>283</v>
          </cell>
        </row>
        <row r="1916">
          <cell r="D1916">
            <v>275</v>
          </cell>
        </row>
        <row r="1917">
          <cell r="D1917">
            <v>185</v>
          </cell>
        </row>
        <row r="1918">
          <cell r="D1918">
            <v>154</v>
          </cell>
        </row>
        <row r="1919">
          <cell r="D1919">
            <v>26</v>
          </cell>
        </row>
        <row r="1920">
          <cell r="D1920">
            <v>32</v>
          </cell>
        </row>
        <row r="1921">
          <cell r="D1921">
            <v>38</v>
          </cell>
        </row>
        <row r="1922">
          <cell r="D1922">
            <v>37</v>
          </cell>
        </row>
        <row r="1923">
          <cell r="D1923">
            <v>11</v>
          </cell>
        </row>
        <row r="1924">
          <cell r="D1924">
            <v>10091</v>
          </cell>
        </row>
        <row r="1925">
          <cell r="D1925">
            <v>207</v>
          </cell>
        </row>
        <row r="1926">
          <cell r="D1926">
            <v>222</v>
          </cell>
        </row>
        <row r="1927">
          <cell r="D1927">
            <v>778</v>
          </cell>
        </row>
        <row r="1928">
          <cell r="D1928">
            <v>126</v>
          </cell>
        </row>
        <row r="1929">
          <cell r="D1929">
            <v>310</v>
          </cell>
        </row>
        <row r="1930">
          <cell r="D1930">
            <v>1641</v>
          </cell>
        </row>
        <row r="1931">
          <cell r="D1931">
            <v>289</v>
          </cell>
        </row>
        <row r="1932">
          <cell r="D1932">
            <v>4492</v>
          </cell>
        </row>
        <row r="1933">
          <cell r="D1933">
            <v>2100</v>
          </cell>
        </row>
        <row r="1934">
          <cell r="D1934">
            <v>117</v>
          </cell>
        </row>
        <row r="1935">
          <cell r="D1935">
            <v>138</v>
          </cell>
        </row>
        <row r="1936">
          <cell r="D1936">
            <v>233</v>
          </cell>
        </row>
        <row r="1937">
          <cell r="D1937">
            <v>17</v>
          </cell>
        </row>
        <row r="1938">
          <cell r="D1938">
            <v>2172</v>
          </cell>
        </row>
        <row r="1939">
          <cell r="D1939">
            <v>1448</v>
          </cell>
        </row>
        <row r="1940">
          <cell r="D1940">
            <v>164</v>
          </cell>
        </row>
        <row r="1941">
          <cell r="D1941">
            <v>10820</v>
          </cell>
        </row>
        <row r="1942">
          <cell r="D1942">
            <v>139</v>
          </cell>
        </row>
        <row r="1943">
          <cell r="D1943">
            <v>324</v>
          </cell>
        </row>
        <row r="1944">
          <cell r="D1944">
            <v>631</v>
          </cell>
        </row>
        <row r="1945">
          <cell r="D1945">
            <v>14496</v>
          </cell>
        </row>
        <row r="1946">
          <cell r="D1946">
            <v>110</v>
          </cell>
        </row>
        <row r="1947">
          <cell r="D1947">
            <v>205</v>
          </cell>
        </row>
        <row r="1948">
          <cell r="D1948">
            <v>3122</v>
          </cell>
        </row>
        <row r="1949">
          <cell r="D1949">
            <v>1214</v>
          </cell>
        </row>
        <row r="1950">
          <cell r="D1950">
            <v>1372</v>
          </cell>
        </row>
        <row r="1955">
          <cell r="D1955">
            <v>269</v>
          </cell>
        </row>
        <row r="1956">
          <cell r="D1956">
            <v>1893</v>
          </cell>
        </row>
        <row r="1957">
          <cell r="D1957">
            <v>187</v>
          </cell>
        </row>
        <row r="1962">
          <cell r="D1962">
            <v>1700</v>
          </cell>
        </row>
        <row r="1963">
          <cell r="D1963">
            <v>1527</v>
          </cell>
        </row>
        <row r="1964">
          <cell r="D1964">
            <v>8719</v>
          </cell>
        </row>
        <row r="1965">
          <cell r="D1965">
            <v>1385</v>
          </cell>
        </row>
        <row r="1966">
          <cell r="D1966">
            <v>63</v>
          </cell>
        </row>
        <row r="1967">
          <cell r="D1967">
            <v>172</v>
          </cell>
        </row>
        <row r="1968">
          <cell r="D1968">
            <v>127</v>
          </cell>
        </row>
        <row r="1969">
          <cell r="D1969">
            <v>43</v>
          </cell>
        </row>
        <row r="1970">
          <cell r="D1970">
            <v>9</v>
          </cell>
        </row>
        <row r="1971">
          <cell r="D1971">
            <v>358</v>
          </cell>
        </row>
        <row r="1972">
          <cell r="D1972">
            <v>8000</v>
          </cell>
        </row>
        <row r="1973">
          <cell r="D1973">
            <v>3300</v>
          </cell>
        </row>
        <row r="1974">
          <cell r="D1974">
            <v>133</v>
          </cell>
        </row>
        <row r="1975">
          <cell r="D1975">
            <v>4070</v>
          </cell>
        </row>
        <row r="1976">
          <cell r="D1976">
            <v>974</v>
          </cell>
        </row>
        <row r="1977">
          <cell r="D1977">
            <v>1800</v>
          </cell>
        </row>
        <row r="1978">
          <cell r="D1978">
            <v>184</v>
          </cell>
        </row>
        <row r="1979">
          <cell r="D1979">
            <v>7393</v>
          </cell>
        </row>
        <row r="1980">
          <cell r="D1980">
            <v>3133</v>
          </cell>
        </row>
        <row r="1981">
          <cell r="D1981">
            <v>5064</v>
          </cell>
        </row>
        <row r="1982">
          <cell r="D1982">
            <v>4809</v>
          </cell>
        </row>
        <row r="1983">
          <cell r="D1983">
            <v>960</v>
          </cell>
        </row>
        <row r="1984">
          <cell r="D1984">
            <v>4885</v>
          </cell>
        </row>
        <row r="1985">
          <cell r="D1985">
            <v>1793</v>
          </cell>
        </row>
        <row r="1986">
          <cell r="D1986">
            <v>104547</v>
          </cell>
        </row>
        <row r="1987">
          <cell r="D1987">
            <v>23</v>
          </cell>
        </row>
        <row r="1988">
          <cell r="D1988">
            <v>7622</v>
          </cell>
        </row>
        <row r="1989">
          <cell r="D1989">
            <v>5745</v>
          </cell>
        </row>
        <row r="1990">
          <cell r="D1990">
            <v>252</v>
          </cell>
        </row>
        <row r="1991">
          <cell r="D1991">
            <v>3763</v>
          </cell>
        </row>
        <row r="1992">
          <cell r="D1992">
            <v>4950</v>
          </cell>
        </row>
        <row r="1993">
          <cell r="D1993">
            <v>1047</v>
          </cell>
        </row>
        <row r="1994">
          <cell r="D1994">
            <v>703</v>
          </cell>
        </row>
        <row r="1995">
          <cell r="D1995">
            <v>3282</v>
          </cell>
        </row>
        <row r="1996">
          <cell r="D1996">
            <v>103</v>
          </cell>
        </row>
        <row r="1997">
          <cell r="D1997">
            <v>619</v>
          </cell>
        </row>
        <row r="1998">
          <cell r="D1998">
            <v>373</v>
          </cell>
        </row>
        <row r="1999">
          <cell r="D1999">
            <v>4387</v>
          </cell>
        </row>
        <row r="2000">
          <cell r="D2000">
            <v>289</v>
          </cell>
        </row>
        <row r="2001">
          <cell r="D2001">
            <v>7068</v>
          </cell>
        </row>
        <row r="2002">
          <cell r="D2002">
            <v>2534</v>
          </cell>
        </row>
        <row r="2003">
          <cell r="D2003">
            <v>7394</v>
          </cell>
        </row>
        <row r="2004">
          <cell r="D2004">
            <v>13097</v>
          </cell>
        </row>
        <row r="2005">
          <cell r="D2005">
            <v>12387</v>
          </cell>
        </row>
        <row r="2006">
          <cell r="D2006">
            <v>849</v>
          </cell>
        </row>
        <row r="2007">
          <cell r="D2007">
            <v>2280</v>
          </cell>
        </row>
        <row r="2008">
          <cell r="D2008">
            <v>290</v>
          </cell>
        </row>
        <row r="2009">
          <cell r="D2009">
            <v>2808</v>
          </cell>
        </row>
        <row r="2010">
          <cell r="D2010">
            <v>20</v>
          </cell>
        </row>
        <row r="2011">
          <cell r="D2011">
            <v>442</v>
          </cell>
        </row>
        <row r="2012">
          <cell r="D2012">
            <v>21994</v>
          </cell>
        </row>
        <row r="2013">
          <cell r="D2013">
            <v>193</v>
          </cell>
        </row>
        <row r="2014">
          <cell r="D2014">
            <v>485</v>
          </cell>
        </row>
        <row r="2015">
          <cell r="D2015">
            <v>389</v>
          </cell>
        </row>
        <row r="2016">
          <cell r="D2016">
            <v>35</v>
          </cell>
        </row>
        <row r="2017">
          <cell r="D2017">
            <v>101</v>
          </cell>
        </row>
        <row r="2018">
          <cell r="D2018">
            <v>82</v>
          </cell>
        </row>
        <row r="2019">
          <cell r="D2019">
            <v>128</v>
          </cell>
        </row>
        <row r="2020">
          <cell r="D2020">
            <v>70</v>
          </cell>
        </row>
        <row r="2021">
          <cell r="D2021">
            <v>1586</v>
          </cell>
        </row>
        <row r="2022">
          <cell r="D2022">
            <v>1514</v>
          </cell>
        </row>
        <row r="2023">
          <cell r="D2023">
            <v>759</v>
          </cell>
        </row>
        <row r="2024">
          <cell r="D2024">
            <v>42</v>
          </cell>
        </row>
        <row r="2025">
          <cell r="D2025">
            <v>170</v>
          </cell>
        </row>
        <row r="2026">
          <cell r="D2026">
            <v>130</v>
          </cell>
        </row>
        <row r="2027">
          <cell r="D2027">
            <v>81</v>
          </cell>
        </row>
        <row r="2028">
          <cell r="D2028">
            <v>200</v>
          </cell>
        </row>
        <row r="2029">
          <cell r="D2029">
            <v>141</v>
          </cell>
        </row>
        <row r="2030">
          <cell r="D2030">
            <v>83</v>
          </cell>
        </row>
        <row r="2031">
          <cell r="D2031">
            <v>100</v>
          </cell>
        </row>
        <row r="2032">
          <cell r="D2032">
            <v>840</v>
          </cell>
        </row>
        <row r="2033">
          <cell r="D2033">
            <v>1960</v>
          </cell>
        </row>
        <row r="2034">
          <cell r="D2034">
            <v>723</v>
          </cell>
        </row>
        <row r="2035">
          <cell r="D2035">
            <v>93</v>
          </cell>
        </row>
        <row r="2036">
          <cell r="D2036">
            <v>22</v>
          </cell>
        </row>
        <row r="2037">
          <cell r="D2037">
            <v>339</v>
          </cell>
        </row>
        <row r="2038">
          <cell r="D2038">
            <v>281</v>
          </cell>
        </row>
        <row r="2039">
          <cell r="D2039">
            <v>28</v>
          </cell>
        </row>
        <row r="2040">
          <cell r="D2040">
            <v>24</v>
          </cell>
        </row>
        <row r="2041">
          <cell r="D2041">
            <v>555</v>
          </cell>
        </row>
        <row r="2042">
          <cell r="D2042">
            <v>282</v>
          </cell>
        </row>
        <row r="2043">
          <cell r="D2043">
            <v>845</v>
          </cell>
        </row>
        <row r="2044">
          <cell r="D2044">
            <v>488</v>
          </cell>
        </row>
        <row r="2045">
          <cell r="D2045">
            <v>259</v>
          </cell>
        </row>
        <row r="2046">
          <cell r="D2046">
            <v>100</v>
          </cell>
        </row>
        <row r="2047">
          <cell r="D2047">
            <v>88</v>
          </cell>
        </row>
        <row r="2048">
          <cell r="D2048">
            <v>8029</v>
          </cell>
        </row>
        <row r="2049">
          <cell r="D2049">
            <v>980</v>
          </cell>
        </row>
        <row r="2050">
          <cell r="D2050">
            <v>45</v>
          </cell>
        </row>
        <row r="2051">
          <cell r="D2051">
            <v>1052</v>
          </cell>
        </row>
        <row r="2052">
          <cell r="D2052">
            <v>176</v>
          </cell>
        </row>
        <row r="2053">
          <cell r="D2053">
            <v>490</v>
          </cell>
        </row>
        <row r="2054">
          <cell r="D2054">
            <v>33</v>
          </cell>
        </row>
        <row r="2055">
          <cell r="D2055">
            <v>3003</v>
          </cell>
        </row>
        <row r="2056">
          <cell r="D2056">
            <v>76</v>
          </cell>
        </row>
        <row r="2057">
          <cell r="D2057">
            <v>4286</v>
          </cell>
        </row>
        <row r="2058">
          <cell r="D2058">
            <v>20294</v>
          </cell>
        </row>
        <row r="2059">
          <cell r="D2059">
            <v>3166</v>
          </cell>
        </row>
        <row r="2060">
          <cell r="D2060">
            <v>86</v>
          </cell>
        </row>
        <row r="2061">
          <cell r="D2061">
            <v>86</v>
          </cell>
        </row>
        <row r="2062">
          <cell r="D2062">
            <v>8200</v>
          </cell>
        </row>
        <row r="2063">
          <cell r="D2063">
            <v>4259</v>
          </cell>
        </row>
        <row r="2064">
          <cell r="D2064">
            <v>186</v>
          </cell>
        </row>
        <row r="2065">
          <cell r="D2065">
            <v>40</v>
          </cell>
        </row>
        <row r="2066">
          <cell r="D2066">
            <v>752</v>
          </cell>
        </row>
        <row r="2067">
          <cell r="D2067">
            <v>752</v>
          </cell>
        </row>
        <row r="2068">
          <cell r="D2068">
            <v>808</v>
          </cell>
        </row>
        <row r="2069">
          <cell r="D2069">
            <v>752</v>
          </cell>
        </row>
        <row r="2070">
          <cell r="D2070">
            <v>752</v>
          </cell>
        </row>
        <row r="2071">
          <cell r="D2071">
            <v>764</v>
          </cell>
        </row>
        <row r="2072">
          <cell r="D2072">
            <v>784</v>
          </cell>
        </row>
        <row r="2073">
          <cell r="D2073">
            <v>776</v>
          </cell>
        </row>
        <row r="2074">
          <cell r="D2074">
            <v>759</v>
          </cell>
        </row>
        <row r="2075">
          <cell r="D2075">
            <v>36</v>
          </cell>
        </row>
        <row r="2076">
          <cell r="D2076">
            <v>621</v>
          </cell>
        </row>
        <row r="2077">
          <cell r="D2077">
            <v>726</v>
          </cell>
        </row>
        <row r="2078">
          <cell r="D2078">
            <v>722</v>
          </cell>
        </row>
        <row r="2079">
          <cell r="D2079">
            <v>6594</v>
          </cell>
        </row>
        <row r="2080">
          <cell r="D2080">
            <v>1926</v>
          </cell>
        </row>
        <row r="2081">
          <cell r="D2081">
            <v>22000</v>
          </cell>
        </row>
        <row r="2082">
          <cell r="D2082">
            <v>5699</v>
          </cell>
        </row>
        <row r="2083">
          <cell r="D2083">
            <v>7100</v>
          </cell>
        </row>
        <row r="2084">
          <cell r="D2084">
            <v>7100</v>
          </cell>
        </row>
        <row r="2085">
          <cell r="D2085">
            <v>4377</v>
          </cell>
        </row>
        <row r="2086">
          <cell r="D2086">
            <v>11024</v>
          </cell>
        </row>
        <row r="2087">
          <cell r="D2087">
            <v>2200</v>
          </cell>
        </row>
        <row r="2088">
          <cell r="D2088">
            <v>2400</v>
          </cell>
        </row>
        <row r="2089">
          <cell r="D2089">
            <v>1800</v>
          </cell>
        </row>
        <row r="2090">
          <cell r="D2090">
            <v>10000</v>
          </cell>
        </row>
        <row r="2091">
          <cell r="D2091">
            <v>3800</v>
          </cell>
        </row>
        <row r="2092">
          <cell r="D2092">
            <v>100</v>
          </cell>
        </row>
        <row r="2093">
          <cell r="D2093">
            <v>6900</v>
          </cell>
        </row>
        <row r="2094">
          <cell r="D2094">
            <v>8500</v>
          </cell>
        </row>
        <row r="2095">
          <cell r="D2095">
            <v>5167</v>
          </cell>
        </row>
        <row r="2096">
          <cell r="D2096">
            <v>1100</v>
          </cell>
        </row>
        <row r="2097">
          <cell r="D2097">
            <v>2325</v>
          </cell>
        </row>
        <row r="2098">
          <cell r="D2098">
            <v>6475</v>
          </cell>
        </row>
        <row r="2099">
          <cell r="D2099">
            <v>9400</v>
          </cell>
        </row>
        <row r="2100">
          <cell r="D2100">
            <v>169</v>
          </cell>
        </row>
        <row r="2101">
          <cell r="D2101">
            <v>243</v>
          </cell>
        </row>
        <row r="2102">
          <cell r="D2102">
            <v>10100</v>
          </cell>
        </row>
        <row r="2103">
          <cell r="D2103">
            <v>3600</v>
          </cell>
        </row>
        <row r="2104">
          <cell r="D2104">
            <v>17600</v>
          </cell>
        </row>
        <row r="2105">
          <cell r="D2105">
            <v>204</v>
          </cell>
        </row>
        <row r="2106">
          <cell r="D2106">
            <v>11990</v>
          </cell>
        </row>
        <row r="2107">
          <cell r="D2107">
            <v>2775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topLeftCell="B1" zoomScaleNormal="100" zoomScaleSheetLayoutView="100" workbookViewId="0">
      <selection activeCell="E3" sqref="E3"/>
    </sheetView>
  </sheetViews>
  <sheetFormatPr defaultRowHeight="14.25"/>
  <cols>
    <col min="1" max="1" width="20.28515625" style="5" customWidth="1"/>
    <col min="2" max="2" width="17.42578125" style="5" customWidth="1"/>
    <col min="3" max="3" width="15.5703125" style="5" customWidth="1"/>
    <col min="4" max="7" width="15" style="5" bestFit="1" customWidth="1"/>
    <col min="8" max="8" width="15" style="5" customWidth="1"/>
    <col min="9" max="9" width="15.140625" style="5" bestFit="1" customWidth="1"/>
    <col min="10" max="10" width="20.28515625" style="5" customWidth="1"/>
    <col min="11" max="11" width="15.140625" style="5" bestFit="1" customWidth="1"/>
    <col min="12" max="12" width="15.85546875" style="5" customWidth="1"/>
    <col min="13" max="14" width="13.7109375" style="5" bestFit="1" customWidth="1"/>
    <col min="15" max="15" width="15" style="5" bestFit="1" customWidth="1"/>
    <col min="16" max="16" width="12.5703125" style="5" bestFit="1" customWidth="1"/>
    <col min="17" max="17" width="16.5703125" style="5" customWidth="1"/>
    <col min="18" max="18" width="16.7109375" style="5" bestFit="1" customWidth="1"/>
    <col min="19" max="19" width="14.5703125" style="5" customWidth="1"/>
    <col min="20" max="20" width="16" style="5" customWidth="1"/>
    <col min="21" max="21" width="13.7109375" style="5" bestFit="1" customWidth="1"/>
    <col min="22" max="22" width="17.7109375" style="5" customWidth="1"/>
    <col min="23" max="23" width="16.85546875" style="5" customWidth="1"/>
    <col min="24" max="24" width="17.85546875" style="5" customWidth="1"/>
    <col min="25" max="25" width="15" style="5" customWidth="1"/>
    <col min="26" max="26" width="16.42578125" style="5" customWidth="1"/>
    <col min="27" max="27" width="18.7109375" style="5" customWidth="1"/>
    <col min="28" max="28" width="18" style="5" bestFit="1" customWidth="1"/>
    <col min="29" max="16384" width="9.140625" style="5"/>
  </cols>
  <sheetData>
    <row r="1" spans="1:27">
      <c r="I1" s="25" t="s">
        <v>1305</v>
      </c>
    </row>
    <row r="2" spans="1:27" s="24" customFormat="1" ht="15.75" thickBot="1">
      <c r="A2" s="299" t="s">
        <v>603</v>
      </c>
      <c r="B2" s="299"/>
      <c r="C2" s="299"/>
      <c r="D2" s="299"/>
      <c r="E2" s="299"/>
      <c r="F2" s="299"/>
      <c r="G2" s="299"/>
      <c r="H2" s="299"/>
      <c r="I2" s="299"/>
      <c r="J2" s="299" t="s">
        <v>603</v>
      </c>
      <c r="K2" s="299"/>
      <c r="L2" s="299"/>
      <c r="M2" s="299"/>
      <c r="N2" s="299"/>
      <c r="O2" s="299"/>
      <c r="P2" s="299"/>
      <c r="Q2" s="299"/>
      <c r="R2" s="299"/>
      <c r="S2" s="299" t="s">
        <v>603</v>
      </c>
      <c r="T2" s="299"/>
      <c r="U2" s="299"/>
      <c r="V2" s="299"/>
      <c r="W2" s="299"/>
      <c r="X2" s="299"/>
      <c r="Y2" s="299"/>
      <c r="Z2" s="299"/>
      <c r="AA2" s="299"/>
    </row>
    <row r="3" spans="1:27" s="21" customFormat="1" ht="90" thickBot="1">
      <c r="A3" s="23" t="s">
        <v>1</v>
      </c>
      <c r="B3" s="22" t="s">
        <v>602</v>
      </c>
      <c r="C3" s="22" t="s">
        <v>601</v>
      </c>
      <c r="D3" s="22" t="s">
        <v>600</v>
      </c>
      <c r="E3" s="22" t="s">
        <v>599</v>
      </c>
      <c r="F3" s="22" t="s">
        <v>598</v>
      </c>
      <c r="G3" s="22" t="s">
        <v>597</v>
      </c>
      <c r="H3" s="22" t="s">
        <v>596</v>
      </c>
      <c r="I3" s="22" t="s">
        <v>595</v>
      </c>
      <c r="J3" s="23" t="s">
        <v>1</v>
      </c>
      <c r="K3" s="22" t="s">
        <v>594</v>
      </c>
      <c r="L3" s="22" t="s">
        <v>593</v>
      </c>
      <c r="M3" s="22" t="s">
        <v>592</v>
      </c>
      <c r="N3" s="22" t="s">
        <v>591</v>
      </c>
      <c r="O3" s="22" t="s">
        <v>590</v>
      </c>
      <c r="P3" s="22" t="s">
        <v>589</v>
      </c>
      <c r="Q3" s="22" t="s">
        <v>588</v>
      </c>
      <c r="R3" s="22" t="s">
        <v>587</v>
      </c>
      <c r="S3" s="23" t="s">
        <v>1</v>
      </c>
      <c r="T3" s="22" t="s">
        <v>586</v>
      </c>
      <c r="U3" s="22" t="s">
        <v>585</v>
      </c>
      <c r="V3" s="22" t="s">
        <v>584</v>
      </c>
      <c r="W3" s="22" t="s">
        <v>583</v>
      </c>
      <c r="X3" s="22" t="s">
        <v>582</v>
      </c>
      <c r="Y3" s="22" t="s">
        <v>581</v>
      </c>
      <c r="Z3" s="22" t="s">
        <v>580</v>
      </c>
      <c r="AA3" s="300" t="s">
        <v>578</v>
      </c>
    </row>
    <row r="4" spans="1:27" s="21" customFormat="1" ht="15" thickBot="1">
      <c r="A4" s="23" t="s">
        <v>579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3" t="s">
        <v>579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  <c r="P4" s="22">
        <v>14</v>
      </c>
      <c r="Q4" s="22">
        <v>15</v>
      </c>
      <c r="R4" s="22">
        <v>16</v>
      </c>
      <c r="S4" s="23" t="s">
        <v>579</v>
      </c>
      <c r="T4" s="22">
        <v>17</v>
      </c>
      <c r="U4" s="22">
        <v>18</v>
      </c>
      <c r="V4" s="22">
        <v>19</v>
      </c>
      <c r="W4" s="22">
        <v>20</v>
      </c>
      <c r="X4" s="22">
        <v>21</v>
      </c>
      <c r="Y4" s="22">
        <v>22</v>
      </c>
      <c r="Z4" s="22">
        <v>23</v>
      </c>
      <c r="AA4" s="301"/>
    </row>
    <row r="5" spans="1:27" ht="30">
      <c r="A5" s="19" t="s">
        <v>143</v>
      </c>
      <c r="B5" s="17" t="s">
        <v>49</v>
      </c>
      <c r="C5" s="17" t="s">
        <v>49</v>
      </c>
      <c r="D5" s="17" t="s">
        <v>49</v>
      </c>
      <c r="E5" s="17" t="s">
        <v>49</v>
      </c>
      <c r="F5" s="20" t="s">
        <v>49</v>
      </c>
      <c r="G5" s="17" t="s">
        <v>49</v>
      </c>
      <c r="H5" s="17"/>
      <c r="I5" s="17" t="s">
        <v>49</v>
      </c>
      <c r="J5" s="19" t="s">
        <v>143</v>
      </c>
      <c r="K5" s="17" t="s">
        <v>49</v>
      </c>
      <c r="L5" s="17" t="s">
        <v>49</v>
      </c>
      <c r="M5" s="17" t="s">
        <v>49</v>
      </c>
      <c r="N5" s="17" t="s">
        <v>49</v>
      </c>
      <c r="O5" s="17">
        <f>SUM('Wykaz mienia'!E196:E197)</f>
        <v>5076</v>
      </c>
      <c r="P5" s="17" t="s">
        <v>49</v>
      </c>
      <c r="Q5" s="17" t="s">
        <v>49</v>
      </c>
      <c r="R5" s="17">
        <f>SUM('Wykaz mienia'!E249)</f>
        <v>135000</v>
      </c>
      <c r="S5" s="18" t="s">
        <v>143</v>
      </c>
      <c r="T5" s="17" t="s">
        <v>49</v>
      </c>
      <c r="U5" s="17" t="s">
        <v>49</v>
      </c>
      <c r="V5" s="17">
        <f>SUM('Wykaz mienia'!E300:E324)</f>
        <v>504000</v>
      </c>
      <c r="W5" s="17">
        <f>SUM('Wykaz mienia'!E1712:E1713)</f>
        <v>3164</v>
      </c>
      <c r="X5" s="17" t="s">
        <v>49</v>
      </c>
      <c r="Y5" s="17"/>
      <c r="Z5" s="17">
        <f>SUM('Wykaz mienia'!E2031)</f>
        <v>18800</v>
      </c>
      <c r="AA5" s="16">
        <f t="shared" ref="AA5:AA20" si="0">SUM(B5:Z5)</f>
        <v>666040</v>
      </c>
    </row>
    <row r="6" spans="1:27" ht="15">
      <c r="A6" s="14" t="s">
        <v>166</v>
      </c>
      <c r="B6" s="12" t="s">
        <v>49</v>
      </c>
      <c r="C6" s="12" t="s">
        <v>49</v>
      </c>
      <c r="D6" s="12" t="s">
        <v>49</v>
      </c>
      <c r="E6" s="12" t="s">
        <v>49</v>
      </c>
      <c r="F6" s="15">
        <f>SUM('Wykaz mienia'!E54)</f>
        <v>60500</v>
      </c>
      <c r="G6" s="12" t="s">
        <v>49</v>
      </c>
      <c r="H6" s="12"/>
      <c r="I6" s="12" t="s">
        <v>49</v>
      </c>
      <c r="J6" s="14" t="s">
        <v>166</v>
      </c>
      <c r="K6" s="12" t="s">
        <v>49</v>
      </c>
      <c r="L6" s="12" t="s">
        <v>49</v>
      </c>
      <c r="M6" s="12" t="s">
        <v>49</v>
      </c>
      <c r="N6" s="12" t="s">
        <v>49</v>
      </c>
      <c r="O6" s="12" t="s">
        <v>49</v>
      </c>
      <c r="P6" s="12" t="s">
        <v>49</v>
      </c>
      <c r="Q6" s="12" t="s">
        <v>49</v>
      </c>
      <c r="R6" s="12" t="s">
        <v>49</v>
      </c>
      <c r="S6" s="13" t="s">
        <v>166</v>
      </c>
      <c r="T6" s="12" t="s">
        <v>49</v>
      </c>
      <c r="U6" s="12" t="s">
        <v>49</v>
      </c>
      <c r="V6" s="12">
        <f>SUM('Wykaz mienia'!E325:E336)</f>
        <v>461700</v>
      </c>
      <c r="W6" s="12" t="s">
        <v>49</v>
      </c>
      <c r="X6" s="12" t="s">
        <v>49</v>
      </c>
      <c r="Y6" s="12"/>
      <c r="Z6" s="12">
        <f>SUM('Wykaz mienia'!E2032)</f>
        <v>15270</v>
      </c>
      <c r="AA6" s="8">
        <f t="shared" si="0"/>
        <v>537470</v>
      </c>
    </row>
    <row r="7" spans="1:27" ht="15">
      <c r="A7" s="14" t="s">
        <v>144</v>
      </c>
      <c r="B7" s="12" t="s">
        <v>49</v>
      </c>
      <c r="C7" s="12" t="s">
        <v>49</v>
      </c>
      <c r="D7" s="12" t="s">
        <v>49</v>
      </c>
      <c r="E7" s="12" t="s">
        <v>49</v>
      </c>
      <c r="F7" s="15" t="s">
        <v>49</v>
      </c>
      <c r="G7" s="12" t="s">
        <v>49</v>
      </c>
      <c r="H7" s="12"/>
      <c r="I7" s="12" t="s">
        <v>49</v>
      </c>
      <c r="J7" s="14" t="s">
        <v>144</v>
      </c>
      <c r="K7" s="12" t="s">
        <v>49</v>
      </c>
      <c r="L7" s="12" t="s">
        <v>49</v>
      </c>
      <c r="M7" s="12" t="s">
        <v>49</v>
      </c>
      <c r="N7" s="12" t="s">
        <v>49</v>
      </c>
      <c r="O7" s="12">
        <f>SUM('Wykaz mienia'!E198)</f>
        <v>2000</v>
      </c>
      <c r="P7" s="12" t="s">
        <v>49</v>
      </c>
      <c r="Q7" s="12" t="s">
        <v>49</v>
      </c>
      <c r="R7" s="12" t="s">
        <v>49</v>
      </c>
      <c r="S7" s="13" t="s">
        <v>144</v>
      </c>
      <c r="T7" s="12" t="s">
        <v>49</v>
      </c>
      <c r="U7" s="12" t="s">
        <v>49</v>
      </c>
      <c r="V7" s="12">
        <f>SUM('Wykaz mienia'!E337:E365)</f>
        <v>1179000</v>
      </c>
      <c r="W7" s="12" t="s">
        <v>49</v>
      </c>
      <c r="X7" s="12" t="s">
        <v>49</v>
      </c>
      <c r="Y7" s="12"/>
      <c r="Z7" s="12" t="s">
        <v>49</v>
      </c>
      <c r="AA7" s="8">
        <f t="shared" si="0"/>
        <v>1181000</v>
      </c>
    </row>
    <row r="8" spans="1:27" ht="15">
      <c r="A8" s="14" t="s">
        <v>33</v>
      </c>
      <c r="B8" s="12" t="s">
        <v>49</v>
      </c>
      <c r="C8" s="12" t="s">
        <v>49</v>
      </c>
      <c r="D8" s="12" t="s">
        <v>49</v>
      </c>
      <c r="E8" s="12">
        <f>SUM('Wykaz mienia'!E26)</f>
        <v>27000</v>
      </c>
      <c r="F8" s="15"/>
      <c r="G8" s="12"/>
      <c r="H8" s="12"/>
      <c r="I8" s="12">
        <f>SUM('Wykaz mienia'!E107:E108)</f>
        <v>12789.47</v>
      </c>
      <c r="J8" s="14" t="s">
        <v>33</v>
      </c>
      <c r="K8" s="12">
        <f>SUM('Wykaz mienia'!E127:E128)</f>
        <v>7900</v>
      </c>
      <c r="L8" s="12" t="s">
        <v>49</v>
      </c>
      <c r="M8" s="12" t="s">
        <v>49</v>
      </c>
      <c r="N8" s="12" t="s">
        <v>49</v>
      </c>
      <c r="O8" s="12" t="s">
        <v>49</v>
      </c>
      <c r="P8" s="12" t="s">
        <v>49</v>
      </c>
      <c r="Q8" s="12" t="s">
        <v>49</v>
      </c>
      <c r="R8" s="12" t="s">
        <v>49</v>
      </c>
      <c r="S8" s="13" t="s">
        <v>33</v>
      </c>
      <c r="T8" s="12" t="s">
        <v>49</v>
      </c>
      <c r="U8" s="12" t="s">
        <v>49</v>
      </c>
      <c r="V8" s="12">
        <f>SUM('Wykaz mienia'!E366:E419)</f>
        <v>1601612</v>
      </c>
      <c r="W8" s="12" t="s">
        <v>49</v>
      </c>
      <c r="X8" s="12" t="s">
        <v>49</v>
      </c>
      <c r="Y8" s="12"/>
      <c r="Z8" s="12">
        <f>SUM('Wykaz mienia'!E2033:E2034)</f>
        <v>12611.76</v>
      </c>
      <c r="AA8" s="8">
        <f t="shared" si="0"/>
        <v>1661913.23</v>
      </c>
    </row>
    <row r="9" spans="1:27" ht="15">
      <c r="A9" s="14" t="s">
        <v>5</v>
      </c>
      <c r="B9" s="12">
        <f>SUM('Wykaz mienia'!E6:E9)</f>
        <v>114300</v>
      </c>
      <c r="C9" s="12" t="s">
        <v>49</v>
      </c>
      <c r="D9" s="12" t="s">
        <v>49</v>
      </c>
      <c r="E9" s="12">
        <f>SUM('Wykaz mienia'!E27)</f>
        <v>22910</v>
      </c>
      <c r="F9" s="15" t="s">
        <v>49</v>
      </c>
      <c r="G9" s="12">
        <f>SUM('Wykaz mienia'!E65)</f>
        <v>7336</v>
      </c>
      <c r="H9" s="12">
        <f>SUM('Wykaz mienia'!E83)</f>
        <v>11217</v>
      </c>
      <c r="I9" s="12">
        <f>SUM('Wykaz mienia'!E109)</f>
        <v>12000</v>
      </c>
      <c r="J9" s="14" t="s">
        <v>5</v>
      </c>
      <c r="K9" s="12">
        <f>SUM('Wykaz mienia'!E129)</f>
        <v>13900</v>
      </c>
      <c r="L9" s="12" t="s">
        <v>49</v>
      </c>
      <c r="M9" s="12" t="s">
        <v>49</v>
      </c>
      <c r="N9" s="12" t="s">
        <v>49</v>
      </c>
      <c r="O9" s="12" t="s">
        <v>49</v>
      </c>
      <c r="P9" s="12" t="s">
        <v>49</v>
      </c>
      <c r="Q9" s="12" t="s">
        <v>49</v>
      </c>
      <c r="R9" s="12">
        <f>SUM('Wykaz mienia'!E250:E252)</f>
        <v>22200</v>
      </c>
      <c r="S9" s="13" t="s">
        <v>5</v>
      </c>
      <c r="T9" s="12" t="s">
        <v>49</v>
      </c>
      <c r="U9" s="12" t="s">
        <v>49</v>
      </c>
      <c r="V9" s="12">
        <f>SUM('Wykaz mienia'!E420:E659)</f>
        <v>1977534.5</v>
      </c>
      <c r="W9" s="12">
        <f>SUM('Wykaz mienia'!E1714:E1716)</f>
        <v>6676</v>
      </c>
      <c r="X9" s="12" t="s">
        <v>49</v>
      </c>
      <c r="Y9" s="12">
        <f>SUM('Wykaz mienia'!E2024)</f>
        <v>8608</v>
      </c>
      <c r="Z9" s="12">
        <f>SUM('Wykaz mienia'!E2035:E2045)</f>
        <v>14893.3</v>
      </c>
      <c r="AA9" s="8">
        <f t="shared" si="0"/>
        <v>2211574.7999999998</v>
      </c>
    </row>
    <row r="10" spans="1:27" ht="15">
      <c r="A10" s="14" t="s">
        <v>34</v>
      </c>
      <c r="B10" s="12" t="s">
        <v>49</v>
      </c>
      <c r="C10" s="12" t="s">
        <v>49</v>
      </c>
      <c r="D10" s="12" t="s">
        <v>49</v>
      </c>
      <c r="E10" s="12" t="s">
        <v>49</v>
      </c>
      <c r="F10" s="15">
        <f>SUM('Wykaz mienia'!E51)</f>
        <v>30400</v>
      </c>
      <c r="G10" s="12" t="s">
        <v>49</v>
      </c>
      <c r="H10" s="12"/>
      <c r="I10" s="12" t="s">
        <v>49</v>
      </c>
      <c r="J10" s="14" t="s">
        <v>34</v>
      </c>
      <c r="K10" s="12" t="s">
        <v>49</v>
      </c>
      <c r="L10" s="12">
        <f>SUM('Wykaz mienia'!E147)</f>
        <v>11200</v>
      </c>
      <c r="M10" s="12" t="s">
        <v>49</v>
      </c>
      <c r="N10" s="12" t="s">
        <v>49</v>
      </c>
      <c r="O10" s="12" t="s">
        <v>49</v>
      </c>
      <c r="P10" s="12" t="s">
        <v>49</v>
      </c>
      <c r="Q10" s="12" t="s">
        <v>49</v>
      </c>
      <c r="R10" s="12" t="s">
        <v>49</v>
      </c>
      <c r="S10" s="13" t="s">
        <v>34</v>
      </c>
      <c r="T10" s="12" t="s">
        <v>49</v>
      </c>
      <c r="U10" s="12" t="s">
        <v>49</v>
      </c>
      <c r="V10" s="12">
        <f>SUM('Wykaz mienia'!E660:E684)</f>
        <v>1005485</v>
      </c>
      <c r="W10" s="12" t="s">
        <v>49</v>
      </c>
      <c r="X10" s="12" t="s">
        <v>49</v>
      </c>
      <c r="Y10" s="12"/>
      <c r="Z10" s="12">
        <f>SUM('Wykaz mienia'!E2046)</f>
        <v>1800</v>
      </c>
      <c r="AA10" s="8">
        <f t="shared" si="0"/>
        <v>1048885</v>
      </c>
    </row>
    <row r="11" spans="1:27" ht="30">
      <c r="A11" s="14" t="s">
        <v>10</v>
      </c>
      <c r="B11" s="12" t="s">
        <v>49</v>
      </c>
      <c r="C11" s="12">
        <f>SUM('Wykaz mienia'!E14:E14)</f>
        <v>22300</v>
      </c>
      <c r="D11" s="12">
        <f>SUM('Wykaz mienia'!E19:E21)</f>
        <v>112435.12</v>
      </c>
      <c r="E11" s="12">
        <f>SUM('Wykaz mienia'!E28:E44)</f>
        <v>419439.50000000006</v>
      </c>
      <c r="F11" s="15">
        <f>SUM('Wykaz mienia'!E60)</f>
        <v>10000</v>
      </c>
      <c r="G11" s="12">
        <f>SUM('Wykaz mienia'!E66:E77)</f>
        <v>201884.06</v>
      </c>
      <c r="H11" s="12">
        <f>SUM('Wykaz mienia'!E84:E91)</f>
        <v>113061.71999999999</v>
      </c>
      <c r="I11" s="12">
        <f>SUM('Wykaz mienia'!E110)</f>
        <v>13060</v>
      </c>
      <c r="J11" s="14" t="s">
        <v>10</v>
      </c>
      <c r="K11" s="12">
        <f>SUM('Wykaz mienia'!E130:E138)</f>
        <v>367560</v>
      </c>
      <c r="L11" s="12">
        <f>SUM('Wykaz mienia'!E148:E168)</f>
        <v>70208.06</v>
      </c>
      <c r="M11" s="12">
        <f>SUM('Wykaz mienia'!E176:E185)</f>
        <v>7201.4800000000005</v>
      </c>
      <c r="N11" s="12">
        <f>SUM('Wykaz mienia'!E190:E191)</f>
        <v>8220</v>
      </c>
      <c r="O11" s="12">
        <f>SUM('Wykaz mienia'!E199)</f>
        <v>200000</v>
      </c>
      <c r="P11" s="12">
        <f>SUM('Wykaz mienia'!E205:E237)</f>
        <v>5360.16</v>
      </c>
      <c r="Q11" s="12" t="s">
        <v>49</v>
      </c>
      <c r="R11" s="12">
        <f>SUM('Wykaz mienia'!E253:E275)</f>
        <v>1042472.7</v>
      </c>
      <c r="S11" s="13" t="s">
        <v>10</v>
      </c>
      <c r="T11" s="12">
        <f>SUM('Wykaz mienia'!E280:E285)</f>
        <v>62605</v>
      </c>
      <c r="U11" s="12">
        <f>SUM('Wykaz mienia'!E291:E295)</f>
        <v>37440</v>
      </c>
      <c r="V11" s="28">
        <f>SUM('Wykaz mienia'!E685:E1186)</f>
        <v>5175827.3899999987</v>
      </c>
      <c r="W11" s="12">
        <f>SUM('Wykaz mienia'!E1717:E1901)</f>
        <v>2498372.9800000004</v>
      </c>
      <c r="X11" s="12">
        <f>SUM('Wykaz mienia'!E1912:E2017)</f>
        <v>4143169.1900000004</v>
      </c>
      <c r="Y11" s="12">
        <f>SUM('Wykaz mienia'!E2025:E2026)</f>
        <v>47590.65</v>
      </c>
      <c r="Z11" s="28">
        <f>SUM('Wykaz mienia'!E2047:E2151)</f>
        <v>1422914.57</v>
      </c>
      <c r="AA11" s="8">
        <f t="shared" si="0"/>
        <v>15981122.58</v>
      </c>
    </row>
    <row r="12" spans="1:27" ht="15">
      <c r="A12" s="14" t="s">
        <v>37</v>
      </c>
      <c r="B12" s="12" t="s">
        <v>49</v>
      </c>
      <c r="C12" s="12" t="s">
        <v>49</v>
      </c>
      <c r="D12" s="12" t="s">
        <v>49</v>
      </c>
      <c r="E12" s="12" t="s">
        <v>49</v>
      </c>
      <c r="F12" s="15">
        <f>SUM('Wykaz mienia'!E55)</f>
        <v>4950</v>
      </c>
      <c r="G12" s="12" t="s">
        <v>49</v>
      </c>
      <c r="H12" s="12">
        <f>SUM('Wykaz mienia'!E92:E96)</f>
        <v>24690</v>
      </c>
      <c r="I12" s="12" t="s">
        <v>49</v>
      </c>
      <c r="J12" s="14" t="s">
        <v>37</v>
      </c>
      <c r="K12" s="12"/>
      <c r="L12" s="12" t="s">
        <v>49</v>
      </c>
      <c r="M12" s="12" t="s">
        <v>49</v>
      </c>
      <c r="N12" s="12" t="s">
        <v>49</v>
      </c>
      <c r="O12" s="12" t="s">
        <v>49</v>
      </c>
      <c r="P12" s="12" t="s">
        <v>49</v>
      </c>
      <c r="Q12" s="12">
        <f>SUM('Wykaz mienia'!E242:E244)</f>
        <v>810050</v>
      </c>
      <c r="R12" s="12" t="s">
        <v>49</v>
      </c>
      <c r="S12" s="13" t="s">
        <v>37</v>
      </c>
      <c r="T12" s="12">
        <f>SUM('Wykaz mienia'!E286)</f>
        <v>5000</v>
      </c>
      <c r="U12" s="12" t="s">
        <v>49</v>
      </c>
      <c r="V12" s="12">
        <f>SUM('Wykaz mienia'!E1187:E1300)</f>
        <v>2834983.98</v>
      </c>
      <c r="W12" s="12" t="s">
        <v>49</v>
      </c>
      <c r="X12" s="12" t="s">
        <v>49</v>
      </c>
      <c r="Y12" s="12"/>
      <c r="Z12" s="12">
        <f>SUM('Wykaz mienia'!E2152:E2162)</f>
        <v>114990.2</v>
      </c>
      <c r="AA12" s="8">
        <f t="shared" si="0"/>
        <v>3794664.18</v>
      </c>
    </row>
    <row r="13" spans="1:27" ht="15">
      <c r="A13" s="14" t="s">
        <v>39</v>
      </c>
      <c r="B13" s="12" t="s">
        <v>49</v>
      </c>
      <c r="C13" s="12" t="s">
        <v>49</v>
      </c>
      <c r="D13" s="12" t="s">
        <v>49</v>
      </c>
      <c r="E13" s="12" t="s">
        <v>49</v>
      </c>
      <c r="F13" s="15">
        <f>SUM('Wykaz mienia'!E53)</f>
        <v>21600</v>
      </c>
      <c r="G13" s="12" t="s">
        <v>49</v>
      </c>
      <c r="H13" s="12">
        <f>SUM('Wykaz mienia'!E99:E102)</f>
        <v>116176</v>
      </c>
      <c r="I13" s="12" t="s">
        <v>49</v>
      </c>
      <c r="J13" s="14" t="s">
        <v>39</v>
      </c>
      <c r="K13" s="12">
        <f>SUM('Wykaz mienia'!E139)</f>
        <v>1976</v>
      </c>
      <c r="L13" s="12" t="s">
        <v>49</v>
      </c>
      <c r="M13" s="12" t="s">
        <v>49</v>
      </c>
      <c r="N13" s="12" t="s">
        <v>49</v>
      </c>
      <c r="O13" s="12" t="s">
        <v>49</v>
      </c>
      <c r="P13" s="12" t="s">
        <v>49</v>
      </c>
      <c r="Q13" s="12" t="s">
        <v>49</v>
      </c>
      <c r="R13" s="12" t="s">
        <v>49</v>
      </c>
      <c r="S13" s="13" t="s">
        <v>39</v>
      </c>
      <c r="T13" s="12" t="s">
        <v>49</v>
      </c>
      <c r="U13" s="12" t="s">
        <v>49</v>
      </c>
      <c r="V13" s="12">
        <f>SUM('Wykaz mienia'!E1301:E1407)</f>
        <v>3805440</v>
      </c>
      <c r="W13" s="12" t="s">
        <v>49</v>
      </c>
      <c r="X13" s="12" t="s">
        <v>49</v>
      </c>
      <c r="Y13" s="12"/>
      <c r="Z13" s="12">
        <f>SUM('Wykaz mienia'!E2163:E2168)</f>
        <v>15024</v>
      </c>
      <c r="AA13" s="8">
        <f t="shared" si="0"/>
        <v>3960216</v>
      </c>
    </row>
    <row r="14" spans="1:27" ht="15">
      <c r="A14" s="14" t="s">
        <v>53</v>
      </c>
      <c r="B14" s="12" t="s">
        <v>49</v>
      </c>
      <c r="C14" s="12" t="s">
        <v>49</v>
      </c>
      <c r="D14" s="12" t="s">
        <v>49</v>
      </c>
      <c r="E14" s="12" t="s">
        <v>49</v>
      </c>
      <c r="F14" s="15" t="s">
        <v>49</v>
      </c>
      <c r="G14" s="12">
        <f>SUM('Wykaz mienia'!E78)</f>
        <v>8500</v>
      </c>
      <c r="H14" s="12"/>
      <c r="I14" s="12">
        <f>SUM('Wykaz mienia'!E111:E114)</f>
        <v>10020.6</v>
      </c>
      <c r="J14" s="14" t="s">
        <v>53</v>
      </c>
      <c r="K14" s="12" t="s">
        <v>49</v>
      </c>
      <c r="L14" s="12">
        <f>SUM('Wykaz mienia'!E169:E170)</f>
        <v>6214</v>
      </c>
      <c r="M14" s="12" t="s">
        <v>49</v>
      </c>
      <c r="N14" s="12" t="s">
        <v>49</v>
      </c>
      <c r="O14" s="12" t="s">
        <v>49</v>
      </c>
      <c r="P14" s="12" t="s">
        <v>49</v>
      </c>
      <c r="Q14" s="12" t="s">
        <v>49</v>
      </c>
      <c r="R14" s="12" t="s">
        <v>49</v>
      </c>
      <c r="S14" s="13" t="s">
        <v>53</v>
      </c>
      <c r="T14" s="12" t="s">
        <v>49</v>
      </c>
      <c r="U14" s="12" t="s">
        <v>49</v>
      </c>
      <c r="V14" s="12">
        <f>SUM('Wykaz mienia'!E1408:E1460)</f>
        <v>1214284.2</v>
      </c>
      <c r="W14" s="12" t="s">
        <v>49</v>
      </c>
      <c r="X14" s="12" t="s">
        <v>49</v>
      </c>
      <c r="Y14" s="12"/>
      <c r="Z14" s="12"/>
      <c r="AA14" s="8">
        <f t="shared" si="0"/>
        <v>1239018.8</v>
      </c>
    </row>
    <row r="15" spans="1:27" ht="30">
      <c r="A15" s="14" t="s">
        <v>41</v>
      </c>
      <c r="B15" s="12" t="s">
        <v>49</v>
      </c>
      <c r="C15" s="12" t="s">
        <v>49</v>
      </c>
      <c r="D15" s="12" t="s">
        <v>49</v>
      </c>
      <c r="E15" s="12" t="s">
        <v>49</v>
      </c>
      <c r="F15" s="15">
        <f>SUM('Wykaz mienia'!E56)</f>
        <v>9300</v>
      </c>
      <c r="G15" s="12" t="s">
        <v>49</v>
      </c>
      <c r="H15" s="12"/>
      <c r="I15" s="12">
        <f>[1]wydruk0!$E$109</f>
        <v>7000</v>
      </c>
      <c r="J15" s="14" t="s">
        <v>41</v>
      </c>
      <c r="K15" s="12">
        <f>SUM('Wykaz mienia'!E140)</f>
        <v>968</v>
      </c>
      <c r="L15" s="12" t="s">
        <v>49</v>
      </c>
      <c r="M15" s="12" t="s">
        <v>49</v>
      </c>
      <c r="N15" s="12" t="s">
        <v>49</v>
      </c>
      <c r="O15" s="12" t="s">
        <v>49</v>
      </c>
      <c r="P15" s="12" t="s">
        <v>49</v>
      </c>
      <c r="Q15" s="12" t="s">
        <v>49</v>
      </c>
      <c r="R15" s="12" t="s">
        <v>49</v>
      </c>
      <c r="S15" s="13" t="s">
        <v>41</v>
      </c>
      <c r="T15" s="12" t="s">
        <v>49</v>
      </c>
      <c r="U15" s="12" t="s">
        <v>49</v>
      </c>
      <c r="V15" s="12">
        <f>SUM('Wykaz mienia'!E1461:E1538)</f>
        <v>1571082.1099999999</v>
      </c>
      <c r="W15" s="12">
        <f>SUM('Wykaz mienia'!E1902:E1907)</f>
        <v>50016</v>
      </c>
      <c r="X15" s="12">
        <f>SUM('Wykaz mienia'!E2018:E2019)</f>
        <v>20688</v>
      </c>
      <c r="Y15" s="12"/>
      <c r="Z15" s="12">
        <f>SUM('Wykaz mienia'!E2169:E2177)</f>
        <v>32003</v>
      </c>
      <c r="AA15" s="8">
        <f t="shared" si="0"/>
        <v>1691057.1099999999</v>
      </c>
    </row>
    <row r="16" spans="1:27" ht="15">
      <c r="A16" s="14" t="s">
        <v>54</v>
      </c>
      <c r="B16" s="12" t="s">
        <v>49</v>
      </c>
      <c r="C16" s="12" t="s">
        <v>49</v>
      </c>
      <c r="D16" s="12" t="s">
        <v>49</v>
      </c>
      <c r="E16" s="12" t="s">
        <v>49</v>
      </c>
      <c r="F16" s="15" t="s">
        <v>49</v>
      </c>
      <c r="G16" s="12" t="s">
        <v>49</v>
      </c>
      <c r="H16" s="12"/>
      <c r="I16" s="12">
        <f>SUM('Wykaz mienia'!E116)</f>
        <v>48000</v>
      </c>
      <c r="J16" s="14" t="s">
        <v>54</v>
      </c>
      <c r="K16" s="12" t="s">
        <v>49</v>
      </c>
      <c r="L16" s="12" t="s">
        <v>49</v>
      </c>
      <c r="M16" s="12" t="s">
        <v>49</v>
      </c>
      <c r="N16" s="12" t="s">
        <v>49</v>
      </c>
      <c r="O16" s="12">
        <f>SUM('Wykaz mienia'!E200)</f>
        <v>5000</v>
      </c>
      <c r="P16" s="12" t="s">
        <v>49</v>
      </c>
      <c r="Q16" s="12" t="s">
        <v>49</v>
      </c>
      <c r="R16" s="12" t="s">
        <v>49</v>
      </c>
      <c r="S16" s="13" t="s">
        <v>54</v>
      </c>
      <c r="T16" s="12" t="s">
        <v>49</v>
      </c>
      <c r="U16" s="12" t="s">
        <v>49</v>
      </c>
      <c r="V16" s="12">
        <f>SUM('Wykaz mienia'!E1539:E1560)</f>
        <v>535330</v>
      </c>
      <c r="W16" s="12" t="s">
        <v>49</v>
      </c>
      <c r="X16" s="12" t="s">
        <v>49</v>
      </c>
      <c r="Y16" s="12"/>
      <c r="Z16" s="12">
        <f>SUM('Wykaz mienia'!E2178:E2180)</f>
        <v>31300</v>
      </c>
      <c r="AA16" s="8">
        <f t="shared" si="0"/>
        <v>619630</v>
      </c>
    </row>
    <row r="17" spans="1:28" ht="15">
      <c r="A17" s="14" t="s">
        <v>43</v>
      </c>
      <c r="B17" s="12" t="s">
        <v>49</v>
      </c>
      <c r="C17" s="12" t="s">
        <v>49</v>
      </c>
      <c r="D17" s="12" t="s">
        <v>49</v>
      </c>
      <c r="E17" s="12" t="s">
        <v>49</v>
      </c>
      <c r="F17" s="15">
        <f>SUM('Wykaz mienia'!E52)</f>
        <v>3600</v>
      </c>
      <c r="G17" s="12" t="s">
        <v>49</v>
      </c>
      <c r="H17" s="12"/>
      <c r="I17" s="12">
        <f>SUM('Wykaz mienia'!E117:E122)</f>
        <v>35856</v>
      </c>
      <c r="J17" s="14" t="s">
        <v>43</v>
      </c>
      <c r="K17" s="12" t="s">
        <v>49</v>
      </c>
      <c r="L17" s="12"/>
      <c r="M17" s="12" t="s">
        <v>49</v>
      </c>
      <c r="N17" s="12" t="s">
        <v>49</v>
      </c>
      <c r="O17" s="12" t="s">
        <v>49</v>
      </c>
      <c r="P17" s="12" t="s">
        <v>49</v>
      </c>
      <c r="Q17" s="12" t="s">
        <v>49</v>
      </c>
      <c r="R17" s="12" t="s">
        <v>49</v>
      </c>
      <c r="S17" s="13" t="s">
        <v>43</v>
      </c>
      <c r="T17" s="12" t="s">
        <v>49</v>
      </c>
      <c r="U17" s="12" t="s">
        <v>49</v>
      </c>
      <c r="V17" s="28">
        <f>SUM('Wykaz mienia'!E1561:E1624)</f>
        <v>2009800</v>
      </c>
      <c r="W17" s="12" t="s">
        <v>49</v>
      </c>
      <c r="X17" s="12" t="s">
        <v>49</v>
      </c>
      <c r="Y17" s="12"/>
      <c r="Z17" s="12">
        <f>SUM('Wykaz mienia'!E2181)</f>
        <v>17600</v>
      </c>
      <c r="AA17" s="8">
        <f t="shared" si="0"/>
        <v>2066856</v>
      </c>
    </row>
    <row r="18" spans="1:28" ht="15">
      <c r="A18" s="14" t="s">
        <v>31</v>
      </c>
      <c r="B18" s="12" t="s">
        <v>49</v>
      </c>
      <c r="C18" s="12" t="s">
        <v>49</v>
      </c>
      <c r="D18" s="12" t="s">
        <v>49</v>
      </c>
      <c r="E18" s="12">
        <f>SUM('Wykaz mienia'!E45:E46)</f>
        <v>29800</v>
      </c>
      <c r="F18" s="15">
        <f>SUM('Wykaz mienia'!E57)</f>
        <v>17000</v>
      </c>
      <c r="G18" s="12" t="s">
        <v>49</v>
      </c>
      <c r="H18" s="12"/>
      <c r="I18" s="12" t="s">
        <v>49</v>
      </c>
      <c r="J18" s="14" t="s">
        <v>31</v>
      </c>
      <c r="K18" s="12">
        <f>SUM('Wykaz mienia'!E141:E142)</f>
        <v>12526</v>
      </c>
      <c r="L18" s="12">
        <f>SUM('Wykaz mienia'!E171:E171)</f>
        <v>3000</v>
      </c>
      <c r="M18" s="12" t="s">
        <v>49</v>
      </c>
      <c r="N18" s="12" t="s">
        <v>49</v>
      </c>
      <c r="O18" s="12" t="s">
        <v>49</v>
      </c>
      <c r="P18" s="12" t="s">
        <v>49</v>
      </c>
      <c r="Q18" s="12" t="s">
        <v>49</v>
      </c>
      <c r="R18" s="12" t="s">
        <v>49</v>
      </c>
      <c r="S18" s="13" t="s">
        <v>31</v>
      </c>
      <c r="T18" s="12" t="s">
        <v>49</v>
      </c>
      <c r="U18" s="12" t="s">
        <v>49</v>
      </c>
      <c r="V18" s="12">
        <f>SUM('Wykaz mienia'!E1625:E1697)</f>
        <v>2431360</v>
      </c>
      <c r="W18" s="12" t="s">
        <v>49</v>
      </c>
      <c r="X18" s="12" t="s">
        <v>49</v>
      </c>
      <c r="Y18" s="12"/>
      <c r="Z18" s="12">
        <f>SUM('Wykaz mienia'!E2182:E2183)</f>
        <v>23384</v>
      </c>
      <c r="AA18" s="8">
        <f t="shared" si="0"/>
        <v>2517070</v>
      </c>
    </row>
    <row r="19" spans="1:28" ht="30">
      <c r="A19" s="14" t="s">
        <v>46</v>
      </c>
      <c r="B19" s="12" t="s">
        <v>49</v>
      </c>
      <c r="C19" s="12" t="s">
        <v>49</v>
      </c>
      <c r="D19" s="12" t="s">
        <v>49</v>
      </c>
      <c r="E19" s="12" t="s">
        <v>49</v>
      </c>
      <c r="F19" s="15">
        <f>SUM('Wykaz mienia'!E58:E59)</f>
        <v>21006</v>
      </c>
      <c r="G19" s="12" t="s">
        <v>49</v>
      </c>
      <c r="H19" s="12"/>
      <c r="I19" s="12" t="s">
        <v>49</v>
      </c>
      <c r="J19" s="14" t="s">
        <v>46</v>
      </c>
      <c r="K19" s="12" t="s">
        <v>49</v>
      </c>
      <c r="L19" s="12" t="s">
        <v>49</v>
      </c>
      <c r="M19" s="12" t="s">
        <v>49</v>
      </c>
      <c r="N19" s="12" t="s">
        <v>49</v>
      </c>
      <c r="O19" s="12" t="s">
        <v>49</v>
      </c>
      <c r="P19" s="12" t="s">
        <v>49</v>
      </c>
      <c r="Q19" s="12" t="s">
        <v>49</v>
      </c>
      <c r="R19" s="12" t="s">
        <v>49</v>
      </c>
      <c r="S19" s="13" t="s">
        <v>46</v>
      </c>
      <c r="T19" s="12" t="s">
        <v>49</v>
      </c>
      <c r="U19" s="12" t="s">
        <v>49</v>
      </c>
      <c r="V19" s="12">
        <f>SUM('Wykaz mienia'!E1698:E1707)</f>
        <v>305530</v>
      </c>
      <c r="W19" s="12" t="s">
        <v>49</v>
      </c>
      <c r="X19" s="12" t="s">
        <v>49</v>
      </c>
      <c r="Y19" s="12"/>
      <c r="Z19" s="12">
        <f>SUM('Wykaz mienia'!E2184)</f>
        <v>12487.5</v>
      </c>
      <c r="AA19" s="8">
        <f t="shared" si="0"/>
        <v>339023.5</v>
      </c>
      <c r="AB19" s="36"/>
    </row>
    <row r="20" spans="1:28" s="7" customFormat="1" ht="15">
      <c r="A20" s="10" t="s">
        <v>578</v>
      </c>
      <c r="B20" s="8">
        <f t="shared" ref="B20:I20" si="1">SUM(B5:B19)</f>
        <v>114300</v>
      </c>
      <c r="C20" s="8">
        <f t="shared" si="1"/>
        <v>22300</v>
      </c>
      <c r="D20" s="8">
        <f t="shared" si="1"/>
        <v>112435.12</v>
      </c>
      <c r="E20" s="8">
        <f t="shared" si="1"/>
        <v>499149.50000000006</v>
      </c>
      <c r="F20" s="11">
        <f t="shared" si="1"/>
        <v>178356</v>
      </c>
      <c r="G20" s="8">
        <f t="shared" si="1"/>
        <v>217720.06</v>
      </c>
      <c r="H20" s="8">
        <f t="shared" si="1"/>
        <v>265144.71999999997</v>
      </c>
      <c r="I20" s="8">
        <f t="shared" si="1"/>
        <v>138726.07</v>
      </c>
      <c r="J20" s="10" t="s">
        <v>578</v>
      </c>
      <c r="K20" s="8">
        <f t="shared" ref="K20:R20" si="2">SUM(K5:K19)</f>
        <v>404830</v>
      </c>
      <c r="L20" s="8">
        <f t="shared" si="2"/>
        <v>90622.06</v>
      </c>
      <c r="M20" s="8">
        <f t="shared" si="2"/>
        <v>7201.4800000000005</v>
      </c>
      <c r="N20" s="8">
        <f t="shared" si="2"/>
        <v>8220</v>
      </c>
      <c r="O20" s="8">
        <f t="shared" si="2"/>
        <v>212076</v>
      </c>
      <c r="P20" s="8">
        <f t="shared" si="2"/>
        <v>5360.16</v>
      </c>
      <c r="Q20" s="8">
        <f t="shared" si="2"/>
        <v>810050</v>
      </c>
      <c r="R20" s="8">
        <f t="shared" si="2"/>
        <v>1199672.7</v>
      </c>
      <c r="S20" s="9" t="s">
        <v>578</v>
      </c>
      <c r="T20" s="8">
        <f t="shared" ref="T20:Z20" si="3">SUM(T5:T19)</f>
        <v>67605</v>
      </c>
      <c r="U20" s="8">
        <f t="shared" si="3"/>
        <v>37440</v>
      </c>
      <c r="V20" s="8">
        <f t="shared" si="3"/>
        <v>26612969.179999996</v>
      </c>
      <c r="W20" s="8">
        <f t="shared" si="3"/>
        <v>2558228.9800000004</v>
      </c>
      <c r="X20" s="8">
        <f t="shared" si="3"/>
        <v>4163857.1900000004</v>
      </c>
      <c r="Y20" s="8">
        <f t="shared" si="3"/>
        <v>56198.65</v>
      </c>
      <c r="Z20" s="8">
        <f t="shared" si="3"/>
        <v>1733078.33</v>
      </c>
      <c r="AA20" s="8">
        <f t="shared" si="0"/>
        <v>39515541.199999996</v>
      </c>
      <c r="AB20" s="27"/>
    </row>
    <row r="21" spans="1:28">
      <c r="I21" s="6" t="s">
        <v>577</v>
      </c>
      <c r="R21" s="6" t="s">
        <v>576</v>
      </c>
      <c r="AA21" s="6" t="s">
        <v>575</v>
      </c>
      <c r="AB21" s="26"/>
    </row>
    <row r="22" spans="1:28">
      <c r="AB22" s="26"/>
    </row>
  </sheetData>
  <mergeCells count="4">
    <mergeCell ref="A2:I2"/>
    <mergeCell ref="J2:R2"/>
    <mergeCell ref="S2:AA2"/>
    <mergeCell ref="AA3:AA4"/>
  </mergeCells>
  <pageMargins left="0.7" right="0.7" top="0.75" bottom="0.75" header="0.3" footer="0.3"/>
  <pageSetup paperSize="9" scale="89" orientation="landscape" horizontalDpi="4294967293" verticalDpi="4294967293" r:id="rId1"/>
  <colBreaks count="2" manualBreakCount="2">
    <brk id="9" max="19" man="1"/>
    <brk id="18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topLeftCell="K1" zoomScale="60" zoomScaleNormal="100" workbookViewId="0">
      <selection activeCell="C3" sqref="C3"/>
    </sheetView>
  </sheetViews>
  <sheetFormatPr defaultRowHeight="14.25"/>
  <cols>
    <col min="1" max="1" width="20.28515625" style="5" customWidth="1"/>
    <col min="2" max="2" width="14.7109375" style="5" customWidth="1"/>
    <col min="3" max="3" width="15.5703125" style="5" customWidth="1"/>
    <col min="4" max="4" width="15" style="5" bestFit="1" customWidth="1"/>
    <col min="5" max="5" width="17.7109375" style="5" customWidth="1"/>
    <col min="6" max="7" width="15" style="5" bestFit="1" customWidth="1"/>
    <col min="8" max="8" width="15" style="5" customWidth="1"/>
    <col min="9" max="9" width="15.140625" style="5" bestFit="1" customWidth="1"/>
    <col min="10" max="10" width="20.28515625" style="5" customWidth="1"/>
    <col min="11" max="11" width="21" style="5" bestFit="1" customWidth="1"/>
    <col min="12" max="12" width="15.85546875" style="5" customWidth="1"/>
    <col min="13" max="14" width="13.7109375" style="5" bestFit="1" customWidth="1"/>
    <col min="15" max="15" width="15" style="5" bestFit="1" customWidth="1"/>
    <col min="16" max="16" width="15.5703125" style="5" customWidth="1"/>
    <col min="17" max="17" width="16.5703125" style="5" customWidth="1"/>
    <col min="18" max="18" width="16.7109375" style="5" bestFit="1" customWidth="1"/>
    <col min="19" max="19" width="14.5703125" style="5" customWidth="1"/>
    <col min="20" max="20" width="16" style="5" customWidth="1"/>
    <col min="21" max="21" width="15.42578125" style="5" bestFit="1" customWidth="1"/>
    <col min="22" max="22" width="18.42578125" style="5" customWidth="1"/>
    <col min="23" max="23" width="16.85546875" style="5" customWidth="1"/>
    <col min="24" max="24" width="17.85546875" style="5" customWidth="1"/>
    <col min="25" max="25" width="15" style="5" customWidth="1"/>
    <col min="26" max="26" width="16.42578125" style="5" customWidth="1"/>
    <col min="27" max="27" width="18.7109375" style="5" customWidth="1"/>
    <col min="28" max="28" width="18" style="5" bestFit="1" customWidth="1"/>
    <col min="29" max="16384" width="9.140625" style="5"/>
  </cols>
  <sheetData>
    <row r="1" spans="1:27">
      <c r="I1" s="25" t="s">
        <v>1311</v>
      </c>
    </row>
    <row r="2" spans="1:27" s="298" customFormat="1" ht="15.75" thickBot="1">
      <c r="A2" s="299" t="s">
        <v>1306</v>
      </c>
      <c r="B2" s="299"/>
      <c r="C2" s="299"/>
      <c r="D2" s="299"/>
      <c r="E2" s="299"/>
      <c r="F2" s="299"/>
      <c r="G2" s="299"/>
      <c r="H2" s="299"/>
      <c r="I2" s="299"/>
      <c r="J2" s="299" t="s">
        <v>1306</v>
      </c>
      <c r="K2" s="299"/>
      <c r="L2" s="299"/>
      <c r="M2" s="299"/>
      <c r="N2" s="299"/>
      <c r="O2" s="299"/>
      <c r="P2" s="299"/>
      <c r="Q2" s="299"/>
      <c r="R2" s="299"/>
      <c r="S2" s="299" t="s">
        <v>1306</v>
      </c>
      <c r="T2" s="299"/>
      <c r="U2" s="299"/>
      <c r="V2" s="299"/>
      <c r="W2" s="299"/>
      <c r="X2" s="299"/>
      <c r="Y2" s="299"/>
      <c r="Z2" s="299"/>
      <c r="AA2" s="299"/>
    </row>
    <row r="3" spans="1:27" s="21" customFormat="1" ht="90" thickTop="1">
      <c r="A3" s="306" t="s">
        <v>1</v>
      </c>
      <c r="B3" s="307" t="s">
        <v>602</v>
      </c>
      <c r="C3" s="307" t="s">
        <v>601</v>
      </c>
      <c r="D3" s="307" t="s">
        <v>600</v>
      </c>
      <c r="E3" s="307" t="s">
        <v>1307</v>
      </c>
      <c r="F3" s="307" t="s">
        <v>598</v>
      </c>
      <c r="G3" s="307" t="s">
        <v>597</v>
      </c>
      <c r="H3" s="307" t="s">
        <v>596</v>
      </c>
      <c r="I3" s="308" t="s">
        <v>595</v>
      </c>
      <c r="J3" s="306" t="s">
        <v>1</v>
      </c>
      <c r="K3" s="307" t="s">
        <v>594</v>
      </c>
      <c r="L3" s="307" t="s">
        <v>593</v>
      </c>
      <c r="M3" s="307" t="s">
        <v>592</v>
      </c>
      <c r="N3" s="307" t="s">
        <v>591</v>
      </c>
      <c r="O3" s="307" t="s">
        <v>590</v>
      </c>
      <c r="P3" s="307" t="s">
        <v>589</v>
      </c>
      <c r="Q3" s="307" t="s">
        <v>588</v>
      </c>
      <c r="R3" s="308" t="s">
        <v>587</v>
      </c>
      <c r="S3" s="306" t="s">
        <v>1</v>
      </c>
      <c r="T3" s="307" t="s">
        <v>586</v>
      </c>
      <c r="U3" s="307" t="s">
        <v>585</v>
      </c>
      <c r="V3" s="307" t="s">
        <v>584</v>
      </c>
      <c r="W3" s="307" t="s">
        <v>583</v>
      </c>
      <c r="X3" s="307" t="s">
        <v>582</v>
      </c>
      <c r="Y3" s="307" t="s">
        <v>581</v>
      </c>
      <c r="Z3" s="307" t="s">
        <v>580</v>
      </c>
      <c r="AA3" s="309" t="s">
        <v>578</v>
      </c>
    </row>
    <row r="4" spans="1:27" s="21" customFormat="1">
      <c r="A4" s="310" t="s">
        <v>1308</v>
      </c>
      <c r="B4" s="311">
        <v>1</v>
      </c>
      <c r="C4" s="311">
        <v>2</v>
      </c>
      <c r="D4" s="311">
        <v>3</v>
      </c>
      <c r="E4" s="311">
        <v>4</v>
      </c>
      <c r="F4" s="311">
        <v>5</v>
      </c>
      <c r="G4" s="311">
        <v>6</v>
      </c>
      <c r="H4" s="311">
        <v>7</v>
      </c>
      <c r="I4" s="312">
        <v>8</v>
      </c>
      <c r="J4" s="310" t="s">
        <v>1308</v>
      </c>
      <c r="K4" s="311">
        <v>9</v>
      </c>
      <c r="L4" s="311">
        <v>10</v>
      </c>
      <c r="M4" s="311">
        <v>11</v>
      </c>
      <c r="N4" s="311">
        <v>12</v>
      </c>
      <c r="O4" s="311">
        <v>13</v>
      </c>
      <c r="P4" s="311">
        <v>14</v>
      </c>
      <c r="Q4" s="311">
        <v>15</v>
      </c>
      <c r="R4" s="312">
        <v>16</v>
      </c>
      <c r="S4" s="310" t="s">
        <v>1308</v>
      </c>
      <c r="T4" s="311">
        <v>17</v>
      </c>
      <c r="U4" s="311">
        <v>18</v>
      </c>
      <c r="V4" s="311">
        <v>19</v>
      </c>
      <c r="W4" s="311">
        <v>20</v>
      </c>
      <c r="X4" s="311">
        <v>21</v>
      </c>
      <c r="Y4" s="311">
        <v>22</v>
      </c>
      <c r="Z4" s="311">
        <v>23</v>
      </c>
      <c r="AA4" s="313"/>
    </row>
    <row r="5" spans="1:27" ht="30">
      <c r="A5" s="314" t="s">
        <v>143</v>
      </c>
      <c r="B5" s="12" t="s">
        <v>49</v>
      </c>
      <c r="C5" s="12" t="s">
        <v>49</v>
      </c>
      <c r="D5" s="12" t="s">
        <v>49</v>
      </c>
      <c r="E5" s="12" t="s">
        <v>49</v>
      </c>
      <c r="F5" s="15" t="s">
        <v>49</v>
      </c>
      <c r="G5" s="12" t="s">
        <v>49</v>
      </c>
      <c r="H5" s="12"/>
      <c r="I5" s="315" t="s">
        <v>49</v>
      </c>
      <c r="J5" s="314" t="s">
        <v>143</v>
      </c>
      <c r="K5" s="12" t="s">
        <v>49</v>
      </c>
      <c r="L5" s="12" t="s">
        <v>49</v>
      </c>
      <c r="M5" s="12" t="s">
        <v>49</v>
      </c>
      <c r="N5" s="12" t="s">
        <v>49</v>
      </c>
      <c r="O5" s="12">
        <f>SUM('[2]Wykaz mienia'!D193:D194)</f>
        <v>1008</v>
      </c>
      <c r="P5" s="12" t="s">
        <v>49</v>
      </c>
      <c r="Q5" s="12" t="s">
        <v>49</v>
      </c>
      <c r="R5" s="315">
        <f>SUM('[2]Wykaz mienia'!D246)</f>
        <v>13500</v>
      </c>
      <c r="S5" s="316" t="s">
        <v>143</v>
      </c>
      <c r="T5" s="12" t="s">
        <v>49</v>
      </c>
      <c r="U5" s="12" t="s">
        <v>49</v>
      </c>
      <c r="V5" s="12">
        <f>SUM('[2]Wykaz mienia'!D297:D321)</f>
        <v>50200</v>
      </c>
      <c r="W5" s="12">
        <f>SUM('[2]Wykaz mienia'!D1655:D1656)</f>
        <v>397</v>
      </c>
      <c r="X5" s="12" t="s">
        <v>49</v>
      </c>
      <c r="Y5" s="12"/>
      <c r="Z5" s="12">
        <f>SUM('[2]Wykaz mienia'!D1962)</f>
        <v>1700</v>
      </c>
      <c r="AA5" s="317">
        <f t="shared" ref="AA5:AA20" si="0">SUM(B5:Z5)</f>
        <v>66805</v>
      </c>
    </row>
    <row r="6" spans="1:27" ht="15">
      <c r="A6" s="314" t="s">
        <v>166</v>
      </c>
      <c r="B6" s="12" t="s">
        <v>49</v>
      </c>
      <c r="C6" s="12" t="s">
        <v>49</v>
      </c>
      <c r="D6" s="12" t="s">
        <v>49</v>
      </c>
      <c r="E6" s="12" t="s">
        <v>49</v>
      </c>
      <c r="F6" s="15">
        <f>SUM('[2]Wykaz mienia'!D53)</f>
        <v>1800</v>
      </c>
      <c r="G6" s="12" t="s">
        <v>49</v>
      </c>
      <c r="H6" s="12"/>
      <c r="I6" s="315" t="s">
        <v>49</v>
      </c>
      <c r="J6" s="314" t="s">
        <v>166</v>
      </c>
      <c r="K6" s="12" t="s">
        <v>49</v>
      </c>
      <c r="L6" s="12" t="s">
        <v>49</v>
      </c>
      <c r="M6" s="12" t="s">
        <v>49</v>
      </c>
      <c r="N6" s="12" t="s">
        <v>49</v>
      </c>
      <c r="O6" s="12" t="s">
        <v>49</v>
      </c>
      <c r="P6" s="12" t="s">
        <v>49</v>
      </c>
      <c r="Q6" s="12" t="s">
        <v>49</v>
      </c>
      <c r="R6" s="315" t="s">
        <v>49</v>
      </c>
      <c r="S6" s="316" t="s">
        <v>166</v>
      </c>
      <c r="T6" s="12" t="s">
        <v>49</v>
      </c>
      <c r="U6" s="12" t="s">
        <v>49</v>
      </c>
      <c r="V6" s="12">
        <f>SUM('[2]Wykaz mienia'!D322:D333)</f>
        <v>56700</v>
      </c>
      <c r="W6" s="12" t="s">
        <v>49</v>
      </c>
      <c r="X6" s="12" t="s">
        <v>49</v>
      </c>
      <c r="Y6" s="12"/>
      <c r="Z6" s="12">
        <f>SUM('[2]Wykaz mienia'!D1963)</f>
        <v>1527</v>
      </c>
      <c r="AA6" s="317">
        <f t="shared" si="0"/>
        <v>60027</v>
      </c>
    </row>
    <row r="7" spans="1:27" ht="15">
      <c r="A7" s="314" t="s">
        <v>144</v>
      </c>
      <c r="B7" s="12" t="s">
        <v>49</v>
      </c>
      <c r="C7" s="12" t="s">
        <v>49</v>
      </c>
      <c r="D7" s="12" t="s">
        <v>49</v>
      </c>
      <c r="E7" s="12" t="s">
        <v>49</v>
      </c>
      <c r="F7" s="15" t="s">
        <v>49</v>
      </c>
      <c r="G7" s="12" t="s">
        <v>49</v>
      </c>
      <c r="H7" s="12"/>
      <c r="I7" s="315" t="s">
        <v>49</v>
      </c>
      <c r="J7" s="314" t="s">
        <v>144</v>
      </c>
      <c r="K7" s="12" t="s">
        <v>49</v>
      </c>
      <c r="L7" s="12" t="s">
        <v>49</v>
      </c>
      <c r="M7" s="12" t="s">
        <v>49</v>
      </c>
      <c r="N7" s="12" t="s">
        <v>49</v>
      </c>
      <c r="O7" s="12">
        <f>SUM('[2]Wykaz mienia'!D195)</f>
        <v>400</v>
      </c>
      <c r="P7" s="12" t="s">
        <v>49</v>
      </c>
      <c r="Q7" s="12" t="s">
        <v>49</v>
      </c>
      <c r="R7" s="315" t="s">
        <v>49</v>
      </c>
      <c r="S7" s="316" t="s">
        <v>144</v>
      </c>
      <c r="T7" s="12" t="s">
        <v>49</v>
      </c>
      <c r="U7" s="12" t="s">
        <v>49</v>
      </c>
      <c r="V7" s="12">
        <f>SUM('[2]Wykaz mienia'!D334:D360)</f>
        <v>117900</v>
      </c>
      <c r="W7" s="12" t="s">
        <v>49</v>
      </c>
      <c r="X7" s="12" t="s">
        <v>49</v>
      </c>
      <c r="Y7" s="12"/>
      <c r="Z7" s="12" t="s">
        <v>49</v>
      </c>
      <c r="AA7" s="317">
        <f t="shared" si="0"/>
        <v>118300</v>
      </c>
    </row>
    <row r="8" spans="1:27" ht="15">
      <c r="A8" s="314" t="s">
        <v>33</v>
      </c>
      <c r="B8" s="12" t="s">
        <v>49</v>
      </c>
      <c r="C8" s="12" t="s">
        <v>49</v>
      </c>
      <c r="D8" s="12" t="s">
        <v>49</v>
      </c>
      <c r="E8" s="12">
        <f>SUM('[2]Wykaz mienia'!D25)</f>
        <v>13500</v>
      </c>
      <c r="F8" s="15"/>
      <c r="G8" s="12"/>
      <c r="H8" s="12"/>
      <c r="I8" s="315">
        <f>SUM('[2]Wykaz mienia'!D104:D105)</f>
        <v>5700</v>
      </c>
      <c r="J8" s="314" t="s">
        <v>33</v>
      </c>
      <c r="K8" s="12">
        <f>SUM('[2]Wykaz mienia'!D124:D125)</f>
        <v>5900</v>
      </c>
      <c r="L8" s="12" t="s">
        <v>49</v>
      </c>
      <c r="M8" s="12" t="s">
        <v>49</v>
      </c>
      <c r="N8" s="12" t="s">
        <v>49</v>
      </c>
      <c r="O8" s="12" t="s">
        <v>49</v>
      </c>
      <c r="P8" s="12" t="s">
        <v>49</v>
      </c>
      <c r="Q8" s="12" t="s">
        <v>49</v>
      </c>
      <c r="R8" s="315" t="s">
        <v>49</v>
      </c>
      <c r="S8" s="316" t="s">
        <v>33</v>
      </c>
      <c r="T8" s="12" t="s">
        <v>49</v>
      </c>
      <c r="U8" s="12" t="s">
        <v>49</v>
      </c>
      <c r="V8" s="12">
        <f>SUM('[2]Wykaz mienia'!D361:D412)</f>
        <v>184967</v>
      </c>
      <c r="W8" s="12" t="s">
        <v>49</v>
      </c>
      <c r="X8" s="12" t="s">
        <v>49</v>
      </c>
      <c r="Y8" s="12"/>
      <c r="Z8" s="12">
        <f>SUM('[2]Wykaz mienia'!D1964:D1965)</f>
        <v>10104</v>
      </c>
      <c r="AA8" s="317">
        <f t="shared" si="0"/>
        <v>220171</v>
      </c>
    </row>
    <row r="9" spans="1:27" ht="15">
      <c r="A9" s="314" t="s">
        <v>5</v>
      </c>
      <c r="B9" s="12">
        <f>SUM('[2]Wykaz mienia'!D5:D8)</f>
        <v>2386</v>
      </c>
      <c r="C9" s="12" t="s">
        <v>49</v>
      </c>
      <c r="D9" s="12" t="s">
        <v>49</v>
      </c>
      <c r="E9" s="12">
        <f>SUM('[2]Wykaz mienia'!E26)</f>
        <v>22910</v>
      </c>
      <c r="F9" s="15" t="s">
        <v>49</v>
      </c>
      <c r="G9" s="12">
        <f>SUM('[2]Wykaz mienia'!D64)</f>
        <v>3668</v>
      </c>
      <c r="H9" s="12">
        <f>SUM('[2]Wykaz mienia'!D82)</f>
        <v>11217</v>
      </c>
      <c r="I9" s="315">
        <f>SUM('[2]Wykaz mienia'!D106)</f>
        <v>12000</v>
      </c>
      <c r="J9" s="314" t="s">
        <v>5</v>
      </c>
      <c r="K9" s="12">
        <f>SUM('[2]Wykaz mienia'!D126)</f>
        <v>6900</v>
      </c>
      <c r="L9" s="12" t="s">
        <v>49</v>
      </c>
      <c r="M9" s="12" t="s">
        <v>49</v>
      </c>
      <c r="N9" s="12" t="s">
        <v>49</v>
      </c>
      <c r="O9" s="12" t="s">
        <v>49</v>
      </c>
      <c r="P9" s="12" t="s">
        <v>49</v>
      </c>
      <c r="Q9" s="12" t="s">
        <v>49</v>
      </c>
      <c r="R9" s="315">
        <f>SUM('[2]Wykaz mienia'!D247:D249)</f>
        <v>22200</v>
      </c>
      <c r="S9" s="316" t="s">
        <v>5</v>
      </c>
      <c r="T9" s="12" t="s">
        <v>49</v>
      </c>
      <c r="U9" s="12" t="s">
        <v>49</v>
      </c>
      <c r="V9" s="12">
        <f>SUM('[2]Wykaz mienia'!D413:D642)</f>
        <v>297380</v>
      </c>
      <c r="W9" s="12">
        <f>SUM('[2]Wykaz mienia'!D1657:D1659)</f>
        <v>6522</v>
      </c>
      <c r="X9" s="12" t="s">
        <v>49</v>
      </c>
      <c r="Y9" s="12">
        <f>SUM('[2]Wykaz mienia'!D1955)</f>
        <v>269</v>
      </c>
      <c r="Z9" s="12">
        <f>SUM('[2]Wykaz mienia'!D1966:D1976)</f>
        <v>17249</v>
      </c>
      <c r="AA9" s="317">
        <f t="shared" si="0"/>
        <v>402701</v>
      </c>
    </row>
    <row r="10" spans="1:27" ht="15">
      <c r="A10" s="314" t="s">
        <v>34</v>
      </c>
      <c r="B10" s="12" t="s">
        <v>49</v>
      </c>
      <c r="C10" s="12" t="s">
        <v>49</v>
      </c>
      <c r="D10" s="12" t="s">
        <v>49</v>
      </c>
      <c r="E10" s="12" t="s">
        <v>49</v>
      </c>
      <c r="F10" s="15">
        <f>SUM('[2]Wykaz mienia'!D50)</f>
        <v>15200</v>
      </c>
      <c r="G10" s="12" t="s">
        <v>49</v>
      </c>
      <c r="H10" s="12"/>
      <c r="I10" s="315" t="s">
        <v>49</v>
      </c>
      <c r="J10" s="314" t="s">
        <v>34</v>
      </c>
      <c r="K10" s="12" t="s">
        <v>49</v>
      </c>
      <c r="L10" s="12">
        <f>SUM('[2]Wykaz mienia'!D144)</f>
        <v>5600</v>
      </c>
      <c r="M10" s="12" t="s">
        <v>49</v>
      </c>
      <c r="N10" s="12" t="s">
        <v>49</v>
      </c>
      <c r="O10" s="12" t="s">
        <v>49</v>
      </c>
      <c r="P10" s="12" t="s">
        <v>49</v>
      </c>
      <c r="Q10" s="12" t="s">
        <v>49</v>
      </c>
      <c r="R10" s="315" t="s">
        <v>49</v>
      </c>
      <c r="S10" s="316" t="s">
        <v>34</v>
      </c>
      <c r="T10" s="12" t="s">
        <v>49</v>
      </c>
      <c r="U10" s="12" t="s">
        <v>49</v>
      </c>
      <c r="V10" s="12">
        <f>SUM('[2]Wykaz mienia'!D643:D667)</f>
        <v>112487</v>
      </c>
      <c r="W10" s="12" t="s">
        <v>49</v>
      </c>
      <c r="X10" s="12" t="s">
        <v>49</v>
      </c>
      <c r="Y10" s="12"/>
      <c r="Z10" s="12">
        <f>SUM('[2]Wykaz mienia'!D1977)</f>
        <v>1800</v>
      </c>
      <c r="AA10" s="317">
        <f t="shared" si="0"/>
        <v>135087</v>
      </c>
    </row>
    <row r="11" spans="1:27" ht="30">
      <c r="A11" s="314" t="s">
        <v>10</v>
      </c>
      <c r="B11" s="12" t="s">
        <v>49</v>
      </c>
      <c r="C11" s="12">
        <f>SUM('[2]Wykaz mienia'!D13)</f>
        <v>2251</v>
      </c>
      <c r="D11" s="12">
        <f>SUM('[2]Wykaz mienia'!D18:D20)</f>
        <v>23388</v>
      </c>
      <c r="E11" s="12">
        <f>SUM('[2]Wykaz mienia'!D27:D43)</f>
        <v>80983</v>
      </c>
      <c r="F11" s="15">
        <f>SUM('[2]Wykaz mienia'!D59)</f>
        <v>1025</v>
      </c>
      <c r="G11" s="12">
        <f>SUM('[2]Wykaz mienia'!D65:D76)</f>
        <v>10104</v>
      </c>
      <c r="H11" s="12">
        <f>SUM('[2]Wykaz mienia'!D83:D90)</f>
        <v>13136</v>
      </c>
      <c r="I11" s="315">
        <f>SUM('[2]Wykaz mienia'!D107)</f>
        <v>2606</v>
      </c>
      <c r="J11" s="314" t="s">
        <v>10</v>
      </c>
      <c r="K11" s="12">
        <f>SUM('[2]Wykaz mienia'!D127:D133)</f>
        <v>28690</v>
      </c>
      <c r="L11" s="12">
        <f>SUM('[2]Wykaz mienia'!D145:D165)</f>
        <v>10560</v>
      </c>
      <c r="M11" s="12">
        <f>SUM('[2]Wykaz mienia'!D173:D182)</f>
        <v>2984</v>
      </c>
      <c r="N11" s="12">
        <f>SUM('[2]Wykaz mienia'!D187:D188)</f>
        <v>1018</v>
      </c>
      <c r="O11" s="12">
        <f>SUM('[2]Wykaz mienia'!D196)</f>
        <v>1255</v>
      </c>
      <c r="P11" s="12">
        <f>SUM('[2]Wykaz mienia'!D202:D234)</f>
        <v>1073</v>
      </c>
      <c r="Q11" s="12" t="s">
        <v>49</v>
      </c>
      <c r="R11" s="315">
        <f>SUM('[2]Wykaz mienia'!D250:D272)</f>
        <v>154501</v>
      </c>
      <c r="S11" s="316" t="s">
        <v>10</v>
      </c>
      <c r="T11" s="12">
        <f>SUM('[2]Wykaz mienia'!D277:D282)</f>
        <v>5008</v>
      </c>
      <c r="U11" s="12">
        <f>SUM('[2]Wykaz mienia'!D288:D292)</f>
        <v>15234</v>
      </c>
      <c r="V11" s="28">
        <f>SUM('[2]Wykaz mienia'!D668:D1149)</f>
        <v>430212</v>
      </c>
      <c r="W11" s="12">
        <f>SUM('[2]Wykaz mienia'!D1660:D1836)</f>
        <v>100629</v>
      </c>
      <c r="X11" s="12">
        <f>SUM('[2]Wykaz mienia'!D1847:D1948)</f>
        <v>166656</v>
      </c>
      <c r="Y11" s="12">
        <f>SUM('[2]Wykaz mienia'!D1956:D1957)</f>
        <v>2080</v>
      </c>
      <c r="Z11" s="28">
        <f>SUM('[2]Wykaz mienia'!D1978:D2076)</f>
        <v>312348</v>
      </c>
      <c r="AA11" s="317">
        <f t="shared" si="0"/>
        <v>1365741</v>
      </c>
    </row>
    <row r="12" spans="1:27" ht="15">
      <c r="A12" s="314" t="s">
        <v>37</v>
      </c>
      <c r="B12" s="12" t="s">
        <v>49</v>
      </c>
      <c r="C12" s="12" t="s">
        <v>49</v>
      </c>
      <c r="D12" s="12" t="s">
        <v>49</v>
      </c>
      <c r="E12" s="12" t="s">
        <v>49</v>
      </c>
      <c r="F12" s="15">
        <f>SUM('[2]Wykaz mienia'!D54)</f>
        <v>3300</v>
      </c>
      <c r="G12" s="12" t="s">
        <v>49</v>
      </c>
      <c r="H12" s="12">
        <f>SUM('[2]Wykaz mienia'!D91:D95)</f>
        <v>9553</v>
      </c>
      <c r="I12" s="315" t="s">
        <v>49</v>
      </c>
      <c r="J12" s="314" t="s">
        <v>37</v>
      </c>
      <c r="K12" s="12"/>
      <c r="L12" s="12" t="s">
        <v>49</v>
      </c>
      <c r="M12" s="12" t="s">
        <v>49</v>
      </c>
      <c r="N12" s="12" t="s">
        <v>49</v>
      </c>
      <c r="O12" s="12" t="s">
        <v>49</v>
      </c>
      <c r="P12" s="12" t="s">
        <v>49</v>
      </c>
      <c r="Q12" s="12">
        <f>SUM('[2]Wykaz mienia'!D239:D241)</f>
        <v>162100</v>
      </c>
      <c r="R12" s="315" t="s">
        <v>49</v>
      </c>
      <c r="S12" s="316" t="s">
        <v>37</v>
      </c>
      <c r="T12" s="12">
        <f>SUM('[2]Wykaz mienia'!D283)</f>
        <v>500</v>
      </c>
      <c r="U12" s="12" t="s">
        <v>49</v>
      </c>
      <c r="V12" s="12">
        <f>SUM('[2]Wykaz mienia'!D1150:D1259)</f>
        <v>294436</v>
      </c>
      <c r="W12" s="12" t="s">
        <v>49</v>
      </c>
      <c r="X12" s="12" t="s">
        <v>49</v>
      </c>
      <c r="Y12" s="12"/>
      <c r="Z12" s="12">
        <f>SUM('[2]Wykaz mienia'!D2077:D2085)</f>
        <v>56244</v>
      </c>
      <c r="AA12" s="317">
        <f t="shared" si="0"/>
        <v>526133</v>
      </c>
    </row>
    <row r="13" spans="1:27" ht="15">
      <c r="A13" s="314" t="s">
        <v>39</v>
      </c>
      <c r="B13" s="12" t="s">
        <v>49</v>
      </c>
      <c r="C13" s="12" t="s">
        <v>49</v>
      </c>
      <c r="D13" s="12" t="s">
        <v>49</v>
      </c>
      <c r="E13" s="12" t="s">
        <v>49</v>
      </c>
      <c r="F13" s="15">
        <f>SUM('[2]Wykaz mienia'!D52)</f>
        <v>10800</v>
      </c>
      <c r="G13" s="12" t="s">
        <v>49</v>
      </c>
      <c r="H13" s="12">
        <f>SUM('[2]Wykaz mienia'!D96:D99)</f>
        <v>9776</v>
      </c>
      <c r="I13" s="315" t="s">
        <v>49</v>
      </c>
      <c r="J13" s="314" t="s">
        <v>39</v>
      </c>
      <c r="K13" s="12">
        <f>SUM('[2]Wykaz mienia'!D134)</f>
        <v>5100</v>
      </c>
      <c r="L13" s="12" t="s">
        <v>49</v>
      </c>
      <c r="M13" s="12" t="s">
        <v>49</v>
      </c>
      <c r="N13" s="12" t="s">
        <v>49</v>
      </c>
      <c r="O13" s="12" t="s">
        <v>49</v>
      </c>
      <c r="P13" s="12" t="s">
        <v>49</v>
      </c>
      <c r="Q13" s="12" t="s">
        <v>49</v>
      </c>
      <c r="R13" s="315" t="s">
        <v>49</v>
      </c>
      <c r="S13" s="316" t="s">
        <v>39</v>
      </c>
      <c r="T13" s="12" t="s">
        <v>49</v>
      </c>
      <c r="U13" s="12" t="s">
        <v>49</v>
      </c>
      <c r="V13" s="12">
        <f>SUM('[2]Wykaz mienia'!D1260:D1362)</f>
        <v>338836</v>
      </c>
      <c r="W13" s="12" t="s">
        <v>49</v>
      </c>
      <c r="X13" s="12" t="s">
        <v>49</v>
      </c>
      <c r="Y13" s="12"/>
      <c r="Z13" s="12">
        <f>SUM('[2]Wykaz mienia'!D2086:D2091)</f>
        <v>31224</v>
      </c>
      <c r="AA13" s="317">
        <f t="shared" si="0"/>
        <v>395736</v>
      </c>
    </row>
    <row r="14" spans="1:27" ht="15">
      <c r="A14" s="314" t="s">
        <v>53</v>
      </c>
      <c r="B14" s="12" t="s">
        <v>49</v>
      </c>
      <c r="C14" s="12" t="s">
        <v>49</v>
      </c>
      <c r="D14" s="12" t="s">
        <v>49</v>
      </c>
      <c r="E14" s="12" t="s">
        <v>49</v>
      </c>
      <c r="F14" s="15" t="s">
        <v>49</v>
      </c>
      <c r="G14" s="12">
        <f>SUM('[2]Wykaz mienia'!D77)</f>
        <v>8500</v>
      </c>
      <c r="H14" s="12"/>
      <c r="I14" s="315">
        <f>SUM('[2]Wykaz mienia'!D108:D111)</f>
        <v>20086</v>
      </c>
      <c r="J14" s="314" t="s">
        <v>53</v>
      </c>
      <c r="K14" s="12" t="s">
        <v>49</v>
      </c>
      <c r="L14" s="12">
        <f>SUM('[2]Wykaz mienia'!D166:D167)</f>
        <v>3107</v>
      </c>
      <c r="M14" s="12" t="s">
        <v>49</v>
      </c>
      <c r="N14" s="12" t="s">
        <v>49</v>
      </c>
      <c r="O14" s="12" t="s">
        <v>49</v>
      </c>
      <c r="P14" s="12" t="s">
        <v>49</v>
      </c>
      <c r="Q14" s="12" t="s">
        <v>49</v>
      </c>
      <c r="R14" s="315" t="s">
        <v>49</v>
      </c>
      <c r="S14" s="316" t="s">
        <v>53</v>
      </c>
      <c r="T14" s="12" t="s">
        <v>49</v>
      </c>
      <c r="U14" s="12" t="s">
        <v>49</v>
      </c>
      <c r="V14" s="12">
        <f>SUM('[2]Wykaz mienia'!D1363:D1413)</f>
        <v>127768</v>
      </c>
      <c r="W14" s="12" t="s">
        <v>49</v>
      </c>
      <c r="X14" s="12" t="s">
        <v>49</v>
      </c>
      <c r="Y14" s="12"/>
      <c r="Z14" s="12"/>
      <c r="AA14" s="317">
        <f t="shared" si="0"/>
        <v>159461</v>
      </c>
    </row>
    <row r="15" spans="1:27" ht="30">
      <c r="A15" s="314" t="s">
        <v>41</v>
      </c>
      <c r="B15" s="12" t="s">
        <v>49</v>
      </c>
      <c r="C15" s="12" t="s">
        <v>49</v>
      </c>
      <c r="D15" s="12" t="s">
        <v>49</v>
      </c>
      <c r="E15" s="12" t="s">
        <v>49</v>
      </c>
      <c r="F15" s="15">
        <f>SUM('[2]Wykaz mienia'!D55)</f>
        <v>3100</v>
      </c>
      <c r="G15" s="12" t="s">
        <v>49</v>
      </c>
      <c r="H15" s="12"/>
      <c r="I15" s="315">
        <f>SUM('[2]Wykaz mienia'!D112)</f>
        <v>10000</v>
      </c>
      <c r="J15" s="314" t="s">
        <v>41</v>
      </c>
      <c r="K15" s="12">
        <f>SUM('[2]Wykaz mienia'!D135)</f>
        <v>14700</v>
      </c>
      <c r="L15" s="12" t="s">
        <v>49</v>
      </c>
      <c r="M15" s="12" t="s">
        <v>49</v>
      </c>
      <c r="N15" s="12" t="s">
        <v>49</v>
      </c>
      <c r="O15" s="12" t="s">
        <v>49</v>
      </c>
      <c r="P15" s="12" t="s">
        <v>49</v>
      </c>
      <c r="Q15" s="12" t="s">
        <v>49</v>
      </c>
      <c r="R15" s="315" t="s">
        <v>49</v>
      </c>
      <c r="S15" s="316" t="s">
        <v>41</v>
      </c>
      <c r="T15" s="12" t="s">
        <v>49</v>
      </c>
      <c r="U15" s="12" t="s">
        <v>49</v>
      </c>
      <c r="V15" s="12">
        <f>SUM('[2]Wykaz mienia'!D1414:D1487)</f>
        <v>165047</v>
      </c>
      <c r="W15" s="12">
        <f>SUM('[2]Wykaz mienia'!D1837:D1842)</f>
        <v>6252</v>
      </c>
      <c r="X15" s="12">
        <f>SUM('[2]Wykaz mienia'!D1949:D1950)</f>
        <v>2586</v>
      </c>
      <c r="Y15" s="12"/>
      <c r="Z15" s="12">
        <f>SUM('[2]Wykaz mienia'!D2092:D2100)</f>
        <v>40136</v>
      </c>
      <c r="AA15" s="317">
        <f t="shared" si="0"/>
        <v>241821</v>
      </c>
    </row>
    <row r="16" spans="1:27" ht="15">
      <c r="A16" s="314" t="s">
        <v>54</v>
      </c>
      <c r="B16" s="12" t="s">
        <v>49</v>
      </c>
      <c r="C16" s="12" t="s">
        <v>49</v>
      </c>
      <c r="D16" s="12" t="s">
        <v>49</v>
      </c>
      <c r="E16" s="12" t="s">
        <v>49</v>
      </c>
      <c r="F16" s="15" t="s">
        <v>49</v>
      </c>
      <c r="G16" s="12" t="s">
        <v>49</v>
      </c>
      <c r="H16" s="12"/>
      <c r="I16" s="315">
        <f>SUM('[2]Wykaz mienia'!D113)</f>
        <v>5700</v>
      </c>
      <c r="J16" s="314" t="s">
        <v>54</v>
      </c>
      <c r="K16" s="12" t="s">
        <v>49</v>
      </c>
      <c r="L16" s="12" t="s">
        <v>49</v>
      </c>
      <c r="M16" s="12" t="s">
        <v>49</v>
      </c>
      <c r="N16" s="12" t="s">
        <v>49</v>
      </c>
      <c r="O16" s="12">
        <f>SUM('[2]Wykaz mienia'!D197)</f>
        <v>500</v>
      </c>
      <c r="P16" s="12" t="s">
        <v>49</v>
      </c>
      <c r="Q16" s="12" t="s">
        <v>49</v>
      </c>
      <c r="R16" s="315" t="s">
        <v>49</v>
      </c>
      <c r="S16" s="316" t="s">
        <v>54</v>
      </c>
      <c r="T16" s="12" t="s">
        <v>49</v>
      </c>
      <c r="U16" s="12" t="s">
        <v>49</v>
      </c>
      <c r="V16" s="12">
        <f>SUM('[2]Wykaz mienia'!D1488:D1509)</f>
        <v>53533</v>
      </c>
      <c r="W16" s="12" t="s">
        <v>49</v>
      </c>
      <c r="X16" s="12" t="s">
        <v>49</v>
      </c>
      <c r="Y16" s="12"/>
      <c r="Z16" s="12">
        <f>SUM('[2]Wykaz mienia'!D2101:D2103)</f>
        <v>13943</v>
      </c>
      <c r="AA16" s="317">
        <f t="shared" si="0"/>
        <v>73676</v>
      </c>
    </row>
    <row r="17" spans="1:28" ht="15">
      <c r="A17" s="314" t="s">
        <v>43</v>
      </c>
      <c r="B17" s="12" t="s">
        <v>49</v>
      </c>
      <c r="C17" s="12" t="s">
        <v>49</v>
      </c>
      <c r="D17" s="12" t="s">
        <v>49</v>
      </c>
      <c r="E17" s="12" t="s">
        <v>49</v>
      </c>
      <c r="F17" s="15">
        <f>SUM('[2]Wykaz mienia'!D51)</f>
        <v>1600</v>
      </c>
      <c r="G17" s="12" t="s">
        <v>49</v>
      </c>
      <c r="H17" s="12"/>
      <c r="I17" s="315">
        <f>SUM('[2]Wykaz mienia'!D114:D119)</f>
        <v>41656</v>
      </c>
      <c r="J17" s="314" t="s">
        <v>43</v>
      </c>
      <c r="K17" s="12" t="s">
        <v>49</v>
      </c>
      <c r="L17" s="12"/>
      <c r="M17" s="12" t="s">
        <v>49</v>
      </c>
      <c r="N17" s="12" t="s">
        <v>49</v>
      </c>
      <c r="O17" s="12" t="s">
        <v>49</v>
      </c>
      <c r="P17" s="12" t="s">
        <v>49</v>
      </c>
      <c r="Q17" s="12" t="s">
        <v>49</v>
      </c>
      <c r="R17" s="315" t="s">
        <v>49</v>
      </c>
      <c r="S17" s="316" t="s">
        <v>43</v>
      </c>
      <c r="T17" s="12" t="s">
        <v>49</v>
      </c>
      <c r="U17" s="12" t="s">
        <v>49</v>
      </c>
      <c r="V17" s="28">
        <f>SUM('[2]Wykaz mienia'!D1510:D1571)</f>
        <v>197772</v>
      </c>
      <c r="W17" s="12" t="s">
        <v>49</v>
      </c>
      <c r="X17" s="12" t="s">
        <v>49</v>
      </c>
      <c r="Y17" s="12"/>
      <c r="Z17" s="12">
        <f>SUM('[2]Wykaz mienia'!D2104)</f>
        <v>17600</v>
      </c>
      <c r="AA17" s="317">
        <f t="shared" si="0"/>
        <v>258628</v>
      </c>
    </row>
    <row r="18" spans="1:28" ht="15">
      <c r="A18" s="314" t="s">
        <v>31</v>
      </c>
      <c r="B18" s="12" t="s">
        <v>49</v>
      </c>
      <c r="C18" s="12" t="s">
        <v>49</v>
      </c>
      <c r="D18" s="12" t="s">
        <v>49</v>
      </c>
      <c r="E18" s="12">
        <f>SUM('[2]Wykaz mienia'!D44:D45)</f>
        <v>9400</v>
      </c>
      <c r="F18" s="15">
        <f>SUM('[2]Wykaz mienia'!D56)</f>
        <v>3400</v>
      </c>
      <c r="G18" s="12" t="s">
        <v>49</v>
      </c>
      <c r="H18" s="12"/>
      <c r="I18" s="315" t="s">
        <v>49</v>
      </c>
      <c r="J18" s="314" t="s">
        <v>31</v>
      </c>
      <c r="K18" s="12">
        <f>SUM('[2]Wykaz mienia'!D136:D139)</f>
        <v>26300</v>
      </c>
      <c r="L18" s="12">
        <f>SUM('[2]Wykaz mienia'!D168:D168)</f>
        <v>1500</v>
      </c>
      <c r="M18" s="12" t="s">
        <v>49</v>
      </c>
      <c r="N18" s="12" t="s">
        <v>49</v>
      </c>
      <c r="O18" s="12" t="s">
        <v>49</v>
      </c>
      <c r="P18" s="12" t="s">
        <v>49</v>
      </c>
      <c r="Q18" s="12" t="s">
        <v>49</v>
      </c>
      <c r="R18" s="315" t="s">
        <v>49</v>
      </c>
      <c r="S18" s="316" t="s">
        <v>31</v>
      </c>
      <c r="T18" s="12" t="s">
        <v>49</v>
      </c>
      <c r="U18" s="12" t="s">
        <v>49</v>
      </c>
      <c r="V18" s="12">
        <f>SUM('[2]Wykaz mienia'!D1572:D1640)</f>
        <v>258036</v>
      </c>
      <c r="W18" s="12" t="s">
        <v>49</v>
      </c>
      <c r="X18" s="12" t="s">
        <v>49</v>
      </c>
      <c r="Y18" s="12"/>
      <c r="Z18" s="12">
        <f>SUM('[2]Wykaz mienia'!D2105:D2106)</f>
        <v>12194</v>
      </c>
      <c r="AA18" s="317">
        <f t="shared" si="0"/>
        <v>310830</v>
      </c>
    </row>
    <row r="19" spans="1:28" ht="30">
      <c r="A19" s="314" t="s">
        <v>46</v>
      </c>
      <c r="B19" s="12" t="s">
        <v>49</v>
      </c>
      <c r="C19" s="12" t="s">
        <v>49</v>
      </c>
      <c r="D19" s="12" t="s">
        <v>49</v>
      </c>
      <c r="E19" s="12" t="s">
        <v>49</v>
      </c>
      <c r="F19" s="15">
        <f>SUM('[2]Wykaz mienia'!D57:D58)</f>
        <v>1219</v>
      </c>
      <c r="G19" s="12" t="s">
        <v>49</v>
      </c>
      <c r="H19" s="12"/>
      <c r="I19" s="315" t="s">
        <v>49</v>
      </c>
      <c r="J19" s="314" t="s">
        <v>46</v>
      </c>
      <c r="K19" s="12" t="s">
        <v>49</v>
      </c>
      <c r="L19" s="12" t="s">
        <v>49</v>
      </c>
      <c r="M19" s="12" t="s">
        <v>49</v>
      </c>
      <c r="N19" s="12" t="s">
        <v>49</v>
      </c>
      <c r="O19" s="12" t="s">
        <v>49</v>
      </c>
      <c r="P19" s="12" t="s">
        <v>49</v>
      </c>
      <c r="Q19" s="12" t="s">
        <v>49</v>
      </c>
      <c r="R19" s="315" t="s">
        <v>49</v>
      </c>
      <c r="S19" s="316" t="s">
        <v>46</v>
      </c>
      <c r="T19" s="12" t="s">
        <v>49</v>
      </c>
      <c r="U19" s="12" t="s">
        <v>49</v>
      </c>
      <c r="V19" s="12">
        <f>SUM('[2]Wykaz mienia'!D1641:D1650)</f>
        <v>30553</v>
      </c>
      <c r="W19" s="12" t="s">
        <v>49</v>
      </c>
      <c r="X19" s="12" t="s">
        <v>49</v>
      </c>
      <c r="Y19" s="12"/>
      <c r="Z19" s="12">
        <f>SUM('[2]Wykaz mienia'!D2107)</f>
        <v>2775</v>
      </c>
      <c r="AA19" s="317">
        <f t="shared" si="0"/>
        <v>34547</v>
      </c>
      <c r="AB19" s="36"/>
    </row>
    <row r="20" spans="1:28" s="7" customFormat="1" ht="21.75" customHeight="1">
      <c r="A20" s="318" t="s">
        <v>1309</v>
      </c>
      <c r="B20" s="319">
        <f t="shared" ref="B20:I20" si="1">SUM(B5:B19)</f>
        <v>2386</v>
      </c>
      <c r="C20" s="319">
        <f t="shared" si="1"/>
        <v>2251</v>
      </c>
      <c r="D20" s="319">
        <f t="shared" si="1"/>
        <v>23388</v>
      </c>
      <c r="E20" s="319">
        <f t="shared" si="1"/>
        <v>126793</v>
      </c>
      <c r="F20" s="320">
        <f t="shared" si="1"/>
        <v>41444</v>
      </c>
      <c r="G20" s="319">
        <f t="shared" si="1"/>
        <v>22272</v>
      </c>
      <c r="H20" s="319">
        <f t="shared" si="1"/>
        <v>43682</v>
      </c>
      <c r="I20" s="321">
        <f t="shared" si="1"/>
        <v>97748</v>
      </c>
      <c r="J20" s="318" t="s">
        <v>1309</v>
      </c>
      <c r="K20" s="319">
        <f t="shared" ref="K20:R20" si="2">SUM(K5:K19)</f>
        <v>87590</v>
      </c>
      <c r="L20" s="319">
        <f t="shared" si="2"/>
        <v>20767</v>
      </c>
      <c r="M20" s="319">
        <f t="shared" si="2"/>
        <v>2984</v>
      </c>
      <c r="N20" s="319">
        <f t="shared" si="2"/>
        <v>1018</v>
      </c>
      <c r="O20" s="319">
        <f t="shared" si="2"/>
        <v>3163</v>
      </c>
      <c r="P20" s="319">
        <f t="shared" si="2"/>
        <v>1073</v>
      </c>
      <c r="Q20" s="319">
        <f t="shared" si="2"/>
        <v>162100</v>
      </c>
      <c r="R20" s="321">
        <f t="shared" si="2"/>
        <v>190201</v>
      </c>
      <c r="S20" s="318" t="s">
        <v>1309</v>
      </c>
      <c r="T20" s="319">
        <f t="shared" ref="T20:Y20" si="3">SUM(T5:T19)</f>
        <v>5508</v>
      </c>
      <c r="U20" s="319">
        <f t="shared" si="3"/>
        <v>15234</v>
      </c>
      <c r="V20" s="319">
        <f t="shared" si="3"/>
        <v>2715827</v>
      </c>
      <c r="W20" s="319">
        <f t="shared" si="3"/>
        <v>113800</v>
      </c>
      <c r="X20" s="322">
        <f t="shared" si="3"/>
        <v>169242</v>
      </c>
      <c r="Y20" s="319">
        <f t="shared" si="3"/>
        <v>2349</v>
      </c>
      <c r="Z20" s="319">
        <f>SUM(Z5:Z19)</f>
        <v>518844</v>
      </c>
      <c r="AA20" s="321">
        <f t="shared" si="0"/>
        <v>4369664</v>
      </c>
      <c r="AB20" s="27"/>
    </row>
    <row r="21" spans="1:28" s="7" customFormat="1" ht="15.75" thickBot="1">
      <c r="A21" s="323" t="s">
        <v>1310</v>
      </c>
      <c r="B21" s="324">
        <f>B20/10000</f>
        <v>0.23860000000000001</v>
      </c>
      <c r="C21" s="324">
        <f t="shared" ref="C21:I21" si="4">C20/10000</f>
        <v>0.22509999999999999</v>
      </c>
      <c r="D21" s="324">
        <f t="shared" si="4"/>
        <v>2.3388</v>
      </c>
      <c r="E21" s="324">
        <f t="shared" si="4"/>
        <v>12.6793</v>
      </c>
      <c r="F21" s="324">
        <f t="shared" si="4"/>
        <v>4.1444000000000001</v>
      </c>
      <c r="G21" s="324">
        <f t="shared" si="4"/>
        <v>2.2271999999999998</v>
      </c>
      <c r="H21" s="324">
        <f t="shared" si="4"/>
        <v>4.3681999999999999</v>
      </c>
      <c r="I21" s="325">
        <f t="shared" si="4"/>
        <v>9.7748000000000008</v>
      </c>
      <c r="J21" s="323" t="s">
        <v>1310</v>
      </c>
      <c r="K21" s="324">
        <f>K20/10000</f>
        <v>8.7590000000000003</v>
      </c>
      <c r="L21" s="324">
        <f t="shared" ref="L21:R21" si="5">L20/10000</f>
        <v>2.0767000000000002</v>
      </c>
      <c r="M21" s="324">
        <f t="shared" si="5"/>
        <v>0.2984</v>
      </c>
      <c r="N21" s="324">
        <f t="shared" si="5"/>
        <v>0.1018</v>
      </c>
      <c r="O21" s="324">
        <f t="shared" si="5"/>
        <v>0.31630000000000003</v>
      </c>
      <c r="P21" s="324">
        <f t="shared" si="5"/>
        <v>0.10730000000000001</v>
      </c>
      <c r="Q21" s="324">
        <f t="shared" si="5"/>
        <v>16.21</v>
      </c>
      <c r="R21" s="324">
        <f t="shared" si="5"/>
        <v>19.020099999999999</v>
      </c>
      <c r="S21" s="323" t="s">
        <v>1310</v>
      </c>
      <c r="T21" s="324">
        <f>T20/10000</f>
        <v>0.55079999999999996</v>
      </c>
      <c r="U21" s="324">
        <f t="shared" ref="U21:AA21" si="6">U20/10000</f>
        <v>1.5234000000000001</v>
      </c>
      <c r="V21" s="324">
        <f t="shared" si="6"/>
        <v>271.58269999999999</v>
      </c>
      <c r="W21" s="324">
        <f t="shared" si="6"/>
        <v>11.38</v>
      </c>
      <c r="X21" s="324">
        <f t="shared" si="6"/>
        <v>16.924199999999999</v>
      </c>
      <c r="Y21" s="324">
        <f t="shared" si="6"/>
        <v>0.2349</v>
      </c>
      <c r="Z21" s="324">
        <f t="shared" si="6"/>
        <v>51.884399999999999</v>
      </c>
      <c r="AA21" s="324">
        <f t="shared" si="6"/>
        <v>436.96640000000002</v>
      </c>
      <c r="AB21" s="27"/>
    </row>
    <row r="22" spans="1:28" ht="15" thickTop="1">
      <c r="I22" s="6" t="s">
        <v>577</v>
      </c>
      <c r="R22" s="6" t="s">
        <v>576</v>
      </c>
      <c r="AA22" s="6" t="s">
        <v>575</v>
      </c>
      <c r="AB22" s="26"/>
    </row>
    <row r="23" spans="1:28">
      <c r="AB23" s="26"/>
    </row>
  </sheetData>
  <mergeCells count="4">
    <mergeCell ref="A2:I2"/>
    <mergeCell ref="J2:R2"/>
    <mergeCell ref="S2:AA2"/>
    <mergeCell ref="AA3:AA4"/>
  </mergeCells>
  <pageMargins left="0.7" right="0.7" top="0.75" bottom="0.75" header="0.3" footer="0.3"/>
  <pageSetup paperSize="9" scale="89" orientation="landscape" horizontalDpi="4294967293" verticalDpi="4294967293" r:id="rId1"/>
  <colBreaks count="2" manualBreakCount="2">
    <brk id="9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2"/>
  <sheetViews>
    <sheetView view="pageBreakPreview" topLeftCell="A2162" zoomScaleNormal="136" zoomScaleSheetLayoutView="100" zoomScalePageLayoutView="148" workbookViewId="0">
      <selection activeCell="D1911" sqref="D1911"/>
    </sheetView>
  </sheetViews>
  <sheetFormatPr defaultRowHeight="15"/>
  <cols>
    <col min="1" max="1" width="6.42578125" style="37" customWidth="1"/>
    <col min="2" max="2" width="20.140625" style="38" customWidth="1"/>
    <col min="3" max="3" width="11.140625" style="39" customWidth="1"/>
    <col min="4" max="4" width="24" style="108" customWidth="1"/>
    <col min="5" max="5" width="25.42578125" style="41" customWidth="1"/>
  </cols>
  <sheetData>
    <row r="1" spans="1:5">
      <c r="A1"/>
      <c r="B1" s="287"/>
      <c r="C1" s="288"/>
      <c r="D1" s="289"/>
      <c r="E1" s="290" t="s">
        <v>1263</v>
      </c>
    </row>
    <row r="2" spans="1:5" s="1" customFormat="1" ht="18.75">
      <c r="A2" s="302" t="s">
        <v>536</v>
      </c>
      <c r="B2" s="303"/>
      <c r="C2" s="303"/>
      <c r="D2" s="303"/>
      <c r="E2" s="303"/>
    </row>
    <row r="3" spans="1:5" ht="18.75">
      <c r="D3" s="40" t="s">
        <v>604</v>
      </c>
    </row>
    <row r="4" spans="1:5" s="1" customFormat="1" ht="15.75" thickBot="1">
      <c r="A4" s="42" t="s">
        <v>515</v>
      </c>
      <c r="B4" s="43"/>
      <c r="C4" s="44"/>
      <c r="D4" s="45"/>
      <c r="E4" s="46"/>
    </row>
    <row r="5" spans="1:5" s="1" customFormat="1" ht="34.5" customHeight="1" thickBot="1">
      <c r="A5" s="47" t="s">
        <v>0</v>
      </c>
      <c r="B5" s="48" t="s">
        <v>1</v>
      </c>
      <c r="C5" s="49" t="s">
        <v>2</v>
      </c>
      <c r="D5" s="50" t="s">
        <v>63</v>
      </c>
      <c r="E5" s="51" t="s">
        <v>4</v>
      </c>
    </row>
    <row r="6" spans="1:5">
      <c r="A6" s="52">
        <v>1</v>
      </c>
      <c r="B6" s="53" t="s">
        <v>5</v>
      </c>
      <c r="C6" s="54" t="s">
        <v>8</v>
      </c>
      <c r="D6" s="55">
        <v>446</v>
      </c>
      <c r="E6" s="56">
        <v>21365</v>
      </c>
    </row>
    <row r="7" spans="1:5">
      <c r="A7" s="52">
        <v>2</v>
      </c>
      <c r="B7" s="53" t="s">
        <v>5</v>
      </c>
      <c r="C7" s="54" t="s">
        <v>6</v>
      </c>
      <c r="D7" s="55">
        <v>434</v>
      </c>
      <c r="E7" s="56">
        <v>20791</v>
      </c>
    </row>
    <row r="8" spans="1:5">
      <c r="A8" s="52">
        <v>3</v>
      </c>
      <c r="B8" s="53" t="s">
        <v>5</v>
      </c>
      <c r="C8" s="54" t="s">
        <v>7</v>
      </c>
      <c r="D8" s="55">
        <v>50</v>
      </c>
      <c r="E8" s="56">
        <v>2395</v>
      </c>
    </row>
    <row r="9" spans="1:5" ht="15.75" thickBot="1">
      <c r="A9" s="57">
        <v>4</v>
      </c>
      <c r="B9" s="58" t="s">
        <v>5</v>
      </c>
      <c r="C9" s="59" t="s">
        <v>9</v>
      </c>
      <c r="D9" s="60">
        <v>1456</v>
      </c>
      <c r="E9" s="61">
        <v>69749</v>
      </c>
    </row>
    <row r="10" spans="1:5" s="1" customFormat="1" ht="15.75" thickBot="1">
      <c r="A10" s="62"/>
      <c r="B10" s="63"/>
      <c r="C10" s="64"/>
      <c r="D10" s="65">
        <f>SUM(D6:D9)</f>
        <v>2386</v>
      </c>
      <c r="E10" s="66">
        <f>SUM(E6:E9)</f>
        <v>114300</v>
      </c>
    </row>
    <row r="11" spans="1:5" ht="11.25" customHeight="1"/>
    <row r="12" spans="1:5" s="2" customFormat="1" ht="15.75" thickBot="1">
      <c r="A12" s="42" t="s">
        <v>516</v>
      </c>
      <c r="B12" s="67"/>
      <c r="C12" s="68"/>
      <c r="D12" s="69"/>
      <c r="E12" s="70"/>
    </row>
    <row r="13" spans="1:5" s="1" customFormat="1" ht="27" customHeight="1">
      <c r="A13" s="71" t="s">
        <v>0</v>
      </c>
      <c r="B13" s="72" t="s">
        <v>1</v>
      </c>
      <c r="C13" s="73" t="s">
        <v>2</v>
      </c>
      <c r="D13" s="74" t="s">
        <v>63</v>
      </c>
      <c r="E13" s="75" t="s">
        <v>4</v>
      </c>
    </row>
    <row r="14" spans="1:5" ht="15.75" thickBot="1">
      <c r="A14" s="52">
        <v>1</v>
      </c>
      <c r="B14" s="53" t="s">
        <v>10</v>
      </c>
      <c r="C14" s="54" t="s">
        <v>50</v>
      </c>
      <c r="D14" s="55">
        <v>2251</v>
      </c>
      <c r="E14" s="76">
        <v>22300</v>
      </c>
    </row>
    <row r="15" spans="1:5" ht="15.75" thickBot="1">
      <c r="A15" s="77"/>
      <c r="B15" s="78"/>
      <c r="C15" s="79"/>
      <c r="D15" s="80">
        <f>SUM(D14:D14)</f>
        <v>2251</v>
      </c>
      <c r="E15" s="81">
        <f>SUM(E14:E14)</f>
        <v>22300</v>
      </c>
    </row>
    <row r="16" spans="1:5" ht="11.25" customHeight="1"/>
    <row r="17" spans="1:7" s="2" customFormat="1" ht="15.75" thickBot="1">
      <c r="A17" s="42" t="s">
        <v>517</v>
      </c>
      <c r="B17" s="67"/>
      <c r="C17" s="67"/>
      <c r="D17" s="69"/>
      <c r="E17" s="82"/>
    </row>
    <row r="18" spans="1:7" s="1" customFormat="1" ht="33.75" customHeight="1" thickBot="1">
      <c r="A18" s="47" t="s">
        <v>0</v>
      </c>
      <c r="B18" s="48" t="s">
        <v>1</v>
      </c>
      <c r="C18" s="49" t="s">
        <v>2</v>
      </c>
      <c r="D18" s="50" t="s">
        <v>63</v>
      </c>
      <c r="E18" s="51" t="s">
        <v>64</v>
      </c>
    </row>
    <row r="19" spans="1:7">
      <c r="A19" s="83">
        <v>1</v>
      </c>
      <c r="B19" s="84" t="s">
        <v>10</v>
      </c>
      <c r="C19" s="85" t="s">
        <v>16</v>
      </c>
      <c r="D19" s="86">
        <v>1984</v>
      </c>
      <c r="E19" s="76">
        <v>3900</v>
      </c>
    </row>
    <row r="20" spans="1:7">
      <c r="A20" s="83">
        <v>2</v>
      </c>
      <c r="B20" s="84" t="s">
        <v>10</v>
      </c>
      <c r="C20" s="85" t="s">
        <v>17</v>
      </c>
      <c r="D20" s="86">
        <v>3800</v>
      </c>
      <c r="E20" s="76">
        <v>20520</v>
      </c>
    </row>
    <row r="21" spans="1:7" ht="15.75" thickBot="1">
      <c r="A21" s="87">
        <v>3</v>
      </c>
      <c r="B21" s="84" t="s">
        <v>10</v>
      </c>
      <c r="C21" s="88" t="s">
        <v>51</v>
      </c>
      <c r="D21" s="89">
        <v>17604</v>
      </c>
      <c r="E21" s="90">
        <v>88015.12</v>
      </c>
    </row>
    <row r="22" spans="1:7" ht="15.75" thickBot="1">
      <c r="A22" s="91"/>
      <c r="B22" s="92"/>
      <c r="C22" s="93"/>
      <c r="D22" s="94">
        <f>SUM(D19:D21)</f>
        <v>23388</v>
      </c>
      <c r="E22" s="95">
        <f>SUM(E19:E21)</f>
        <v>112435.12</v>
      </c>
    </row>
    <row r="23" spans="1:7" ht="12.75" customHeight="1"/>
    <row r="24" spans="1:7" s="2" customFormat="1" ht="15.75" thickBot="1">
      <c r="A24" s="42" t="s">
        <v>1262</v>
      </c>
      <c r="B24" s="67"/>
      <c r="C24" s="67"/>
      <c r="D24" s="69"/>
      <c r="E24" s="82"/>
      <c r="G24" s="34"/>
    </row>
    <row r="25" spans="1:7" s="1" customFormat="1" ht="32.25" customHeight="1">
      <c r="A25" s="71" t="s">
        <v>0</v>
      </c>
      <c r="B25" s="72" t="s">
        <v>1</v>
      </c>
      <c r="C25" s="73" t="s">
        <v>2</v>
      </c>
      <c r="D25" s="74" t="s">
        <v>63</v>
      </c>
      <c r="E25" s="75" t="s">
        <v>4</v>
      </c>
    </row>
    <row r="26" spans="1:7">
      <c r="A26" s="52">
        <v>1</v>
      </c>
      <c r="B26" s="53" t="s">
        <v>33</v>
      </c>
      <c r="C26" s="54" t="s">
        <v>52</v>
      </c>
      <c r="D26" s="55">
        <v>13500</v>
      </c>
      <c r="E26" s="76">
        <v>27000</v>
      </c>
    </row>
    <row r="27" spans="1:7">
      <c r="A27" s="52">
        <v>2</v>
      </c>
      <c r="B27" s="53" t="s">
        <v>5</v>
      </c>
      <c r="C27" s="54" t="s">
        <v>61</v>
      </c>
      <c r="D27" s="55">
        <v>22910</v>
      </c>
      <c r="E27" s="76">
        <v>22910</v>
      </c>
    </row>
    <row r="28" spans="1:7">
      <c r="A28" s="52">
        <v>3</v>
      </c>
      <c r="B28" s="53" t="s">
        <v>10</v>
      </c>
      <c r="C28" s="54" t="s">
        <v>18</v>
      </c>
      <c r="D28" s="55">
        <v>3542</v>
      </c>
      <c r="E28" s="76">
        <v>18761.89</v>
      </c>
    </row>
    <row r="29" spans="1:7">
      <c r="A29" s="52">
        <v>4</v>
      </c>
      <c r="B29" s="53" t="s">
        <v>10</v>
      </c>
      <c r="C29" s="54" t="s">
        <v>19</v>
      </c>
      <c r="D29" s="55">
        <v>449</v>
      </c>
      <c r="E29" s="76">
        <v>2366.9299999999998</v>
      </c>
    </row>
    <row r="30" spans="1:7">
      <c r="A30" s="52">
        <v>5</v>
      </c>
      <c r="B30" s="53" t="s">
        <v>10</v>
      </c>
      <c r="C30" s="54" t="s">
        <v>20</v>
      </c>
      <c r="D30" s="55">
        <v>552</v>
      </c>
      <c r="E30" s="76">
        <v>2909.9</v>
      </c>
    </row>
    <row r="31" spans="1:7">
      <c r="A31" s="52">
        <v>6</v>
      </c>
      <c r="B31" s="53" t="s">
        <v>10</v>
      </c>
      <c r="C31" s="54" t="s">
        <v>21</v>
      </c>
      <c r="D31" s="55">
        <v>415</v>
      </c>
      <c r="E31" s="76">
        <v>2187.6999999999998</v>
      </c>
    </row>
    <row r="32" spans="1:7">
      <c r="A32" s="52">
        <v>7</v>
      </c>
      <c r="B32" s="53" t="s">
        <v>10</v>
      </c>
      <c r="C32" s="54" t="s">
        <v>22</v>
      </c>
      <c r="D32" s="55">
        <v>229</v>
      </c>
      <c r="E32" s="76">
        <v>1207.19</v>
      </c>
    </row>
    <row r="33" spans="1:5">
      <c r="A33" s="52">
        <v>8</v>
      </c>
      <c r="B33" s="53" t="s">
        <v>10</v>
      </c>
      <c r="C33" s="54" t="s">
        <v>23</v>
      </c>
      <c r="D33" s="55">
        <v>782</v>
      </c>
      <c r="E33" s="76">
        <v>4122.3599999999997</v>
      </c>
    </row>
    <row r="34" spans="1:5">
      <c r="A34" s="52">
        <v>9</v>
      </c>
      <c r="B34" s="53" t="s">
        <v>10</v>
      </c>
      <c r="C34" s="54" t="s">
        <v>24</v>
      </c>
      <c r="D34" s="55">
        <v>912</v>
      </c>
      <c r="E34" s="76">
        <v>4807.67</v>
      </c>
    </row>
    <row r="35" spans="1:5">
      <c r="A35" s="52">
        <v>10</v>
      </c>
      <c r="B35" s="53" t="s">
        <v>10</v>
      </c>
      <c r="C35" s="54" t="s">
        <v>25</v>
      </c>
      <c r="D35" s="55">
        <v>737</v>
      </c>
      <c r="E35" s="76">
        <v>3885.14</v>
      </c>
    </row>
    <row r="36" spans="1:5">
      <c r="A36" s="52">
        <v>11</v>
      </c>
      <c r="B36" s="53" t="s">
        <v>10</v>
      </c>
      <c r="C36" s="54" t="s">
        <v>26</v>
      </c>
      <c r="D36" s="55">
        <v>599</v>
      </c>
      <c r="E36" s="76">
        <v>3157.67</v>
      </c>
    </row>
    <row r="37" spans="1:5">
      <c r="A37" s="52">
        <v>12</v>
      </c>
      <c r="B37" s="53" t="s">
        <v>10</v>
      </c>
      <c r="C37" s="54" t="s">
        <v>13</v>
      </c>
      <c r="D37" s="55">
        <v>2742</v>
      </c>
      <c r="E37" s="76">
        <v>14454.63</v>
      </c>
    </row>
    <row r="38" spans="1:5">
      <c r="A38" s="52">
        <v>13</v>
      </c>
      <c r="B38" s="53" t="s">
        <v>10</v>
      </c>
      <c r="C38" s="54" t="s">
        <v>27</v>
      </c>
      <c r="D38" s="55">
        <v>5869</v>
      </c>
      <c r="E38" s="76">
        <v>30938.82</v>
      </c>
    </row>
    <row r="39" spans="1:5">
      <c r="A39" s="52">
        <v>14</v>
      </c>
      <c r="B39" s="53" t="s">
        <v>10</v>
      </c>
      <c r="C39" s="54" t="s">
        <v>28</v>
      </c>
      <c r="D39" s="55">
        <v>730</v>
      </c>
      <c r="E39" s="76">
        <v>3848.24</v>
      </c>
    </row>
    <row r="40" spans="1:5">
      <c r="A40" s="52">
        <v>15</v>
      </c>
      <c r="B40" s="53" t="s">
        <v>10</v>
      </c>
      <c r="C40" s="54" t="s">
        <v>29</v>
      </c>
      <c r="D40" s="55">
        <v>15624</v>
      </c>
      <c r="E40" s="76">
        <v>78100</v>
      </c>
    </row>
    <row r="41" spans="1:5">
      <c r="A41" s="52">
        <v>16</v>
      </c>
      <c r="B41" s="53" t="s">
        <v>10</v>
      </c>
      <c r="C41" s="54" t="s">
        <v>14</v>
      </c>
      <c r="D41" s="55">
        <v>35637</v>
      </c>
      <c r="E41" s="76">
        <v>187862.79</v>
      </c>
    </row>
    <row r="42" spans="1:5">
      <c r="A42" s="52">
        <v>17</v>
      </c>
      <c r="B42" s="53" t="s">
        <v>10</v>
      </c>
      <c r="C42" s="54" t="s">
        <v>15</v>
      </c>
      <c r="D42" s="55">
        <v>32</v>
      </c>
      <c r="E42" s="76">
        <v>168.69</v>
      </c>
    </row>
    <row r="43" spans="1:5">
      <c r="A43" s="52">
        <v>18</v>
      </c>
      <c r="B43" s="53" t="s">
        <v>10</v>
      </c>
      <c r="C43" s="54" t="s">
        <v>30</v>
      </c>
      <c r="D43" s="55">
        <v>11700</v>
      </c>
      <c r="E43" s="76">
        <v>58500</v>
      </c>
    </row>
    <row r="44" spans="1:5">
      <c r="A44" s="52">
        <v>19</v>
      </c>
      <c r="B44" s="53" t="s">
        <v>10</v>
      </c>
      <c r="C44" s="59" t="s">
        <v>554</v>
      </c>
      <c r="D44" s="60">
        <v>432</v>
      </c>
      <c r="E44" s="90">
        <v>2159.88</v>
      </c>
    </row>
    <row r="45" spans="1:5" ht="15.75" thickBot="1">
      <c r="A45" s="52">
        <v>20</v>
      </c>
      <c r="B45" s="96" t="s">
        <v>31</v>
      </c>
      <c r="C45" s="97" t="s">
        <v>32</v>
      </c>
      <c r="D45" s="98">
        <v>8900</v>
      </c>
      <c r="E45" s="99">
        <v>17800</v>
      </c>
    </row>
    <row r="46" spans="1:5" ht="15.75" thickBot="1">
      <c r="A46" s="52">
        <v>21</v>
      </c>
      <c r="B46" s="96" t="s">
        <v>31</v>
      </c>
      <c r="C46" s="100" t="s">
        <v>605</v>
      </c>
      <c r="D46" s="101">
        <v>500</v>
      </c>
      <c r="E46" s="102">
        <v>12000</v>
      </c>
    </row>
    <row r="47" spans="1:5" ht="15.75" thickBot="1">
      <c r="A47" s="103"/>
      <c r="B47" s="104"/>
      <c r="C47" s="105"/>
      <c r="D47" s="106">
        <f>SUM(D26:D46)</f>
        <v>126793</v>
      </c>
      <c r="E47" s="107">
        <f>SUM(E26:E46)</f>
        <v>499149.5</v>
      </c>
    </row>
    <row r="48" spans="1:5" ht="12.75" customHeight="1">
      <c r="E48" s="291" t="s">
        <v>577</v>
      </c>
    </row>
    <row r="49" spans="1:5" s="3" customFormat="1" ht="15.75" thickBot="1">
      <c r="A49" s="42" t="s">
        <v>518</v>
      </c>
      <c r="B49" s="110"/>
      <c r="C49" s="111"/>
      <c r="D49" s="112"/>
      <c r="E49" s="113"/>
    </row>
    <row r="50" spans="1:5" s="1" customFormat="1" ht="30.75" customHeight="1" thickBot="1">
      <c r="A50" s="47" t="s">
        <v>0</v>
      </c>
      <c r="B50" s="48" t="s">
        <v>1</v>
      </c>
      <c r="C50" s="49" t="s">
        <v>2</v>
      </c>
      <c r="D50" s="50" t="s">
        <v>63</v>
      </c>
      <c r="E50" s="51" t="s">
        <v>4</v>
      </c>
    </row>
    <row r="51" spans="1:5" ht="14.25" customHeight="1">
      <c r="A51" s="53">
        <v>1</v>
      </c>
      <c r="B51" s="53" t="s">
        <v>34</v>
      </c>
      <c r="C51" s="114" t="s">
        <v>35</v>
      </c>
      <c r="D51" s="55">
        <v>15200</v>
      </c>
      <c r="E51" s="115">
        <v>30400</v>
      </c>
    </row>
    <row r="52" spans="1:5">
      <c r="A52" s="53">
        <v>2</v>
      </c>
      <c r="B52" s="53" t="s">
        <v>43</v>
      </c>
      <c r="C52" s="54" t="s">
        <v>44</v>
      </c>
      <c r="D52" s="55">
        <v>1600</v>
      </c>
      <c r="E52" s="115">
        <v>3600</v>
      </c>
    </row>
    <row r="53" spans="1:5">
      <c r="A53" s="53">
        <v>3</v>
      </c>
      <c r="B53" s="53" t="s">
        <v>39</v>
      </c>
      <c r="C53" s="54" t="s">
        <v>40</v>
      </c>
      <c r="D53" s="55">
        <v>10800</v>
      </c>
      <c r="E53" s="115">
        <v>21600</v>
      </c>
    </row>
    <row r="54" spans="1:5">
      <c r="A54" s="53">
        <v>4</v>
      </c>
      <c r="B54" s="116" t="s">
        <v>66</v>
      </c>
      <c r="C54" s="54" t="s">
        <v>65</v>
      </c>
      <c r="D54" s="55">
        <v>1800</v>
      </c>
      <c r="E54" s="115">
        <v>60500</v>
      </c>
    </row>
    <row r="55" spans="1:5">
      <c r="A55" s="53">
        <v>5</v>
      </c>
      <c r="B55" s="53" t="s">
        <v>37</v>
      </c>
      <c r="C55" s="54" t="s">
        <v>38</v>
      </c>
      <c r="D55" s="55">
        <v>3300</v>
      </c>
      <c r="E55" s="115">
        <v>4950</v>
      </c>
    </row>
    <row r="56" spans="1:5">
      <c r="A56" s="53">
        <v>6</v>
      </c>
      <c r="B56" s="53" t="s">
        <v>41</v>
      </c>
      <c r="C56" s="54" t="s">
        <v>42</v>
      </c>
      <c r="D56" s="55">
        <v>3100</v>
      </c>
      <c r="E56" s="115">
        <v>9300</v>
      </c>
    </row>
    <row r="57" spans="1:5">
      <c r="A57" s="53">
        <v>7</v>
      </c>
      <c r="B57" s="53" t="s">
        <v>31</v>
      </c>
      <c r="C57" s="54" t="s">
        <v>45</v>
      </c>
      <c r="D57" s="55">
        <v>3400</v>
      </c>
      <c r="E57" s="115">
        <v>17000</v>
      </c>
    </row>
    <row r="58" spans="1:5">
      <c r="A58" s="53">
        <v>8</v>
      </c>
      <c r="B58" s="53" t="s">
        <v>46</v>
      </c>
      <c r="C58" s="54" t="s">
        <v>48</v>
      </c>
      <c r="D58" s="55">
        <v>503</v>
      </c>
      <c r="E58" s="115">
        <v>1006</v>
      </c>
    </row>
    <row r="59" spans="1:5">
      <c r="A59" s="53">
        <v>9</v>
      </c>
      <c r="B59" s="53" t="s">
        <v>46</v>
      </c>
      <c r="C59" s="54" t="s">
        <v>47</v>
      </c>
      <c r="D59" s="55">
        <v>716</v>
      </c>
      <c r="E59" s="115">
        <v>20000</v>
      </c>
    </row>
    <row r="60" spans="1:5" ht="15.75" thickBot="1">
      <c r="A60" s="53">
        <v>10</v>
      </c>
      <c r="B60" s="117" t="s">
        <v>10</v>
      </c>
      <c r="C60" s="59" t="s">
        <v>36</v>
      </c>
      <c r="D60" s="60">
        <v>1025</v>
      </c>
      <c r="E60" s="118">
        <v>10000</v>
      </c>
    </row>
    <row r="61" spans="1:5" s="3" customFormat="1" ht="15.75" thickBot="1">
      <c r="A61" s="119"/>
      <c r="B61" s="104"/>
      <c r="C61" s="105"/>
      <c r="D61" s="106">
        <f>SUM(D51:D60)</f>
        <v>41444</v>
      </c>
      <c r="E61" s="120">
        <f>SUM(E51:E60)</f>
        <v>178356</v>
      </c>
    </row>
    <row r="63" spans="1:5" s="3" customFormat="1" ht="15.75" thickBot="1">
      <c r="A63" s="42" t="s">
        <v>519</v>
      </c>
      <c r="B63" s="110"/>
      <c r="C63" s="111"/>
      <c r="D63" s="112"/>
      <c r="E63" s="113"/>
    </row>
    <row r="64" spans="1:5" s="1" customFormat="1" ht="30.75" thickBot="1">
      <c r="A64" s="121" t="s">
        <v>0</v>
      </c>
      <c r="B64" s="122" t="s">
        <v>1</v>
      </c>
      <c r="C64" s="123" t="s">
        <v>2</v>
      </c>
      <c r="D64" s="124" t="s">
        <v>63</v>
      </c>
      <c r="E64" s="125" t="s">
        <v>4</v>
      </c>
    </row>
    <row r="65" spans="1:5">
      <c r="A65" s="126">
        <v>1</v>
      </c>
      <c r="B65" s="127" t="s">
        <v>5</v>
      </c>
      <c r="C65" s="128" t="s">
        <v>67</v>
      </c>
      <c r="D65" s="129">
        <v>3668</v>
      </c>
      <c r="E65" s="130">
        <v>7336</v>
      </c>
    </row>
    <row r="66" spans="1:5">
      <c r="A66" s="52">
        <v>2</v>
      </c>
      <c r="B66" s="53" t="s">
        <v>10</v>
      </c>
      <c r="C66" s="54" t="s">
        <v>68</v>
      </c>
      <c r="D66" s="55">
        <v>50</v>
      </c>
      <c r="E66" s="131">
        <v>249.95</v>
      </c>
    </row>
    <row r="67" spans="1:5">
      <c r="A67" s="52">
        <v>3</v>
      </c>
      <c r="B67" s="53" t="s">
        <v>10</v>
      </c>
      <c r="C67" s="54" t="s">
        <v>69</v>
      </c>
      <c r="D67" s="55">
        <v>120</v>
      </c>
      <c r="E67" s="131">
        <v>599.89</v>
      </c>
    </row>
    <row r="68" spans="1:5">
      <c r="A68" s="52">
        <v>4</v>
      </c>
      <c r="B68" s="53" t="s">
        <v>10</v>
      </c>
      <c r="C68" s="54" t="s">
        <v>70</v>
      </c>
      <c r="D68" s="55">
        <v>1732</v>
      </c>
      <c r="E68" s="131">
        <v>8658.33</v>
      </c>
    </row>
    <row r="69" spans="1:5">
      <c r="A69" s="52">
        <v>5</v>
      </c>
      <c r="B69" s="53" t="s">
        <v>10</v>
      </c>
      <c r="C69" s="54" t="s">
        <v>71</v>
      </c>
      <c r="D69" s="55">
        <v>2193</v>
      </c>
      <c r="E69" s="131">
        <v>10962.89</v>
      </c>
    </row>
    <row r="70" spans="1:5">
      <c r="A70" s="52">
        <v>6</v>
      </c>
      <c r="B70" s="53" t="s">
        <v>10</v>
      </c>
      <c r="C70" s="114" t="s">
        <v>168</v>
      </c>
      <c r="D70" s="55">
        <v>445</v>
      </c>
      <c r="E70" s="131">
        <v>11125</v>
      </c>
    </row>
    <row r="71" spans="1:5">
      <c r="A71" s="52">
        <v>7</v>
      </c>
      <c r="B71" s="53" t="s">
        <v>10</v>
      </c>
      <c r="C71" s="54" t="s">
        <v>72</v>
      </c>
      <c r="D71" s="55">
        <v>2467</v>
      </c>
      <c r="E71" s="131">
        <v>29604</v>
      </c>
    </row>
    <row r="72" spans="1:5">
      <c r="A72" s="52">
        <v>8</v>
      </c>
      <c r="B72" s="53" t="s">
        <v>10</v>
      </c>
      <c r="C72" s="54" t="s">
        <v>73</v>
      </c>
      <c r="D72" s="55">
        <v>595</v>
      </c>
      <c r="E72" s="131">
        <v>35900</v>
      </c>
    </row>
    <row r="73" spans="1:5">
      <c r="A73" s="52">
        <v>9</v>
      </c>
      <c r="B73" s="53" t="s">
        <v>10</v>
      </c>
      <c r="C73" s="54" t="s">
        <v>74</v>
      </c>
      <c r="D73" s="55">
        <v>814</v>
      </c>
      <c r="E73" s="131">
        <v>48840</v>
      </c>
    </row>
    <row r="74" spans="1:5">
      <c r="A74" s="52">
        <v>10</v>
      </c>
      <c r="B74" s="53" t="s">
        <v>10</v>
      </c>
      <c r="C74" s="54" t="s">
        <v>75</v>
      </c>
      <c r="D74" s="55">
        <v>160</v>
      </c>
      <c r="E74" s="131">
        <v>9800</v>
      </c>
    </row>
    <row r="75" spans="1:5">
      <c r="A75" s="52">
        <v>11</v>
      </c>
      <c r="B75" s="53" t="s">
        <v>10</v>
      </c>
      <c r="C75" s="54" t="s">
        <v>76</v>
      </c>
      <c r="D75" s="55">
        <v>60</v>
      </c>
      <c r="E75" s="131">
        <v>3800</v>
      </c>
    </row>
    <row r="76" spans="1:5">
      <c r="A76" s="52">
        <v>12</v>
      </c>
      <c r="B76" s="53" t="s">
        <v>10</v>
      </c>
      <c r="C76" s="54" t="s">
        <v>77</v>
      </c>
      <c r="D76" s="55">
        <v>511</v>
      </c>
      <c r="E76" s="131">
        <v>30860</v>
      </c>
    </row>
    <row r="77" spans="1:5">
      <c r="A77" s="52">
        <v>13</v>
      </c>
      <c r="B77" s="53" t="s">
        <v>10</v>
      </c>
      <c r="C77" s="54" t="s">
        <v>78</v>
      </c>
      <c r="D77" s="55">
        <v>957</v>
      </c>
      <c r="E77" s="131">
        <v>11484</v>
      </c>
    </row>
    <row r="78" spans="1:5" ht="15.75" thickBot="1">
      <c r="A78" s="52">
        <v>14</v>
      </c>
      <c r="B78" s="58" t="s">
        <v>53</v>
      </c>
      <c r="C78" s="59" t="s">
        <v>79</v>
      </c>
      <c r="D78" s="60">
        <v>8500</v>
      </c>
      <c r="E78" s="132">
        <v>8500</v>
      </c>
    </row>
    <row r="79" spans="1:5" ht="15.75" thickBot="1">
      <c r="A79" s="133"/>
      <c r="B79" s="122"/>
      <c r="C79" s="123"/>
      <c r="D79" s="134">
        <f>SUM(D65:D78)</f>
        <v>22272</v>
      </c>
      <c r="E79" s="135">
        <f>SUM(E65:E78)</f>
        <v>217720.06</v>
      </c>
    </row>
    <row r="80" spans="1:5">
      <c r="A80" s="136"/>
      <c r="B80" s="137"/>
      <c r="C80" s="138"/>
      <c r="D80" s="139"/>
      <c r="E80" s="140"/>
    </row>
    <row r="81" spans="1:5" ht="15.75" thickBot="1">
      <c r="A81" s="42" t="s">
        <v>1261</v>
      </c>
      <c r="B81" s="141"/>
      <c r="C81" s="142"/>
      <c r="D81" s="143"/>
      <c r="E81" s="144"/>
    </row>
    <row r="82" spans="1:5" s="3" customFormat="1" ht="30.75" thickBot="1">
      <c r="A82" s="62" t="s">
        <v>0</v>
      </c>
      <c r="B82" s="63" t="s">
        <v>1</v>
      </c>
      <c r="C82" s="64" t="s">
        <v>2</v>
      </c>
      <c r="D82" s="50" t="s">
        <v>63</v>
      </c>
      <c r="E82" s="145" t="s">
        <v>4</v>
      </c>
    </row>
    <row r="83" spans="1:5" s="1" customFormat="1">
      <c r="A83" s="126">
        <v>1</v>
      </c>
      <c r="B83" s="146" t="s">
        <v>5</v>
      </c>
      <c r="C83" s="147" t="s">
        <v>111</v>
      </c>
      <c r="D83" s="148">
        <v>11217</v>
      </c>
      <c r="E83" s="130">
        <v>11217</v>
      </c>
    </row>
    <row r="84" spans="1:5">
      <c r="A84" s="149">
        <v>2</v>
      </c>
      <c r="B84" s="150" t="s">
        <v>10</v>
      </c>
      <c r="C84" s="151" t="s">
        <v>107</v>
      </c>
      <c r="D84" s="152">
        <v>990</v>
      </c>
      <c r="E84" s="131">
        <v>4935.17</v>
      </c>
    </row>
    <row r="85" spans="1:5">
      <c r="A85" s="149">
        <v>3</v>
      </c>
      <c r="B85" s="150" t="s">
        <v>10</v>
      </c>
      <c r="C85" s="151" t="s">
        <v>108</v>
      </c>
      <c r="D85" s="152">
        <v>1672</v>
      </c>
      <c r="E85" s="131">
        <v>8334.9599999999991</v>
      </c>
    </row>
    <row r="86" spans="1:5">
      <c r="A86" s="149">
        <v>4</v>
      </c>
      <c r="B86" s="150" t="s">
        <v>10</v>
      </c>
      <c r="C86" s="151" t="s">
        <v>110</v>
      </c>
      <c r="D86" s="152">
        <v>2044</v>
      </c>
      <c r="E86" s="131">
        <v>10189.39</v>
      </c>
    </row>
    <row r="87" spans="1:5">
      <c r="A87" s="52">
        <v>5</v>
      </c>
      <c r="B87" s="150" t="s">
        <v>10</v>
      </c>
      <c r="C87" s="151">
        <v>1985</v>
      </c>
      <c r="D87" s="152">
        <v>5885</v>
      </c>
      <c r="E87" s="153">
        <v>59378</v>
      </c>
    </row>
    <row r="88" spans="1:5">
      <c r="A88" s="149">
        <v>6</v>
      </c>
      <c r="B88" s="150" t="s">
        <v>10</v>
      </c>
      <c r="C88" s="151">
        <v>1986</v>
      </c>
      <c r="D88" s="152">
        <v>771</v>
      </c>
      <c r="E88" s="131">
        <v>7900</v>
      </c>
    </row>
    <row r="89" spans="1:5">
      <c r="A89" s="149">
        <v>7</v>
      </c>
      <c r="B89" s="150" t="s">
        <v>10</v>
      </c>
      <c r="C89" s="151" t="s">
        <v>11</v>
      </c>
      <c r="D89" s="152">
        <v>808</v>
      </c>
      <c r="E89" s="153">
        <v>8080</v>
      </c>
    </row>
    <row r="90" spans="1:5">
      <c r="A90" s="149">
        <v>8</v>
      </c>
      <c r="B90" s="150" t="s">
        <v>10</v>
      </c>
      <c r="C90" s="151" t="s">
        <v>12</v>
      </c>
      <c r="D90" s="152">
        <v>552</v>
      </c>
      <c r="E90" s="153">
        <v>5520</v>
      </c>
    </row>
    <row r="91" spans="1:5">
      <c r="A91" s="52">
        <v>9</v>
      </c>
      <c r="B91" s="150" t="s">
        <v>10</v>
      </c>
      <c r="C91" s="151" t="s">
        <v>109</v>
      </c>
      <c r="D91" s="152">
        <v>414</v>
      </c>
      <c r="E91" s="153">
        <v>8724.2000000000007</v>
      </c>
    </row>
    <row r="92" spans="1:5">
      <c r="A92" s="126">
        <v>10</v>
      </c>
      <c r="B92" s="154" t="s">
        <v>37</v>
      </c>
      <c r="C92" s="155" t="s">
        <v>104</v>
      </c>
      <c r="D92" s="156">
        <v>5100</v>
      </c>
      <c r="E92" s="157">
        <v>3570</v>
      </c>
    </row>
    <row r="93" spans="1:5">
      <c r="A93" s="149">
        <v>11</v>
      </c>
      <c r="B93" s="154" t="s">
        <v>37</v>
      </c>
      <c r="C93" s="155" t="s">
        <v>102</v>
      </c>
      <c r="D93" s="156">
        <v>128</v>
      </c>
      <c r="E93" s="157">
        <v>90</v>
      </c>
    </row>
    <row r="94" spans="1:5">
      <c r="A94" s="149">
        <v>12</v>
      </c>
      <c r="B94" s="154" t="s">
        <v>37</v>
      </c>
      <c r="C94" s="155" t="s">
        <v>103</v>
      </c>
      <c r="D94" s="156">
        <v>2600</v>
      </c>
      <c r="E94" s="157">
        <v>1820</v>
      </c>
    </row>
    <row r="95" spans="1:5">
      <c r="A95" s="149">
        <v>13</v>
      </c>
      <c r="B95" s="154" t="s">
        <v>37</v>
      </c>
      <c r="C95" s="155" t="s">
        <v>105</v>
      </c>
      <c r="D95" s="156">
        <v>1610</v>
      </c>
      <c r="E95" s="157">
        <v>4210</v>
      </c>
    </row>
    <row r="96" spans="1:5" ht="13.5" customHeight="1">
      <c r="A96" s="52">
        <v>14</v>
      </c>
      <c r="B96" s="150" t="s">
        <v>37</v>
      </c>
      <c r="C96" s="151" t="s">
        <v>106</v>
      </c>
      <c r="D96" s="152">
        <v>115</v>
      </c>
      <c r="E96" s="153">
        <v>15000</v>
      </c>
    </row>
    <row r="97" spans="1:5">
      <c r="A97"/>
      <c r="B97" s="287"/>
      <c r="C97" s="288"/>
      <c r="D97" s="289"/>
      <c r="E97" s="293" t="s">
        <v>576</v>
      </c>
    </row>
    <row r="98" spans="1:5" s="1" customFormat="1">
      <c r="A98" s="1" t="s">
        <v>49</v>
      </c>
      <c r="B98" s="294"/>
      <c r="C98" s="295"/>
      <c r="D98" s="296"/>
      <c r="E98" s="297"/>
    </row>
    <row r="99" spans="1:5" ht="13.5" customHeight="1">
      <c r="A99" s="52">
        <v>15</v>
      </c>
      <c r="B99" s="150" t="s">
        <v>39</v>
      </c>
      <c r="C99" s="151" t="s">
        <v>256</v>
      </c>
      <c r="D99" s="152">
        <v>574</v>
      </c>
      <c r="E99" s="153">
        <v>574</v>
      </c>
    </row>
    <row r="100" spans="1:5" ht="13.5" customHeight="1">
      <c r="A100" s="52">
        <v>16</v>
      </c>
      <c r="B100" s="150" t="s">
        <v>39</v>
      </c>
      <c r="C100" s="151" t="s">
        <v>257</v>
      </c>
      <c r="D100" s="152">
        <v>998</v>
      </c>
      <c r="E100" s="153">
        <v>998</v>
      </c>
    </row>
    <row r="101" spans="1:5" ht="13.5" customHeight="1">
      <c r="A101" s="52">
        <v>17</v>
      </c>
      <c r="B101" s="150" t="s">
        <v>39</v>
      </c>
      <c r="C101" s="151" t="s">
        <v>538</v>
      </c>
      <c r="D101" s="152">
        <v>2604</v>
      </c>
      <c r="E101" s="153">
        <v>2604</v>
      </c>
    </row>
    <row r="102" spans="1:5" ht="13.5" customHeight="1" thickBot="1">
      <c r="A102" s="158">
        <v>18</v>
      </c>
      <c r="B102" s="159" t="s">
        <v>39</v>
      </c>
      <c r="C102" s="160">
        <v>572</v>
      </c>
      <c r="D102" s="161">
        <v>5600</v>
      </c>
      <c r="E102" s="162">
        <v>112000</v>
      </c>
    </row>
    <row r="103" spans="1:5" ht="15.75" thickBot="1">
      <c r="A103" s="163"/>
      <c r="B103" s="164"/>
      <c r="C103" s="165"/>
      <c r="D103" s="65">
        <f>SUM(D83:D102)</f>
        <v>43682</v>
      </c>
      <c r="E103" s="166">
        <f>SUM(E83:E102)</f>
        <v>265144.71999999997</v>
      </c>
    </row>
    <row r="104" spans="1:5">
      <c r="E104" s="291" t="s">
        <v>49</v>
      </c>
    </row>
    <row r="105" spans="1:5" ht="15.75" thickBot="1">
      <c r="A105" s="42" t="s">
        <v>520</v>
      </c>
      <c r="B105" s="110"/>
      <c r="C105" s="111"/>
      <c r="D105" s="112"/>
      <c r="E105" s="113"/>
    </row>
    <row r="106" spans="1:5" ht="30">
      <c r="A106" s="167" t="s">
        <v>0</v>
      </c>
      <c r="B106" s="168" t="s">
        <v>1</v>
      </c>
      <c r="C106" s="169" t="s">
        <v>2</v>
      </c>
      <c r="D106" s="170" t="s">
        <v>63</v>
      </c>
      <c r="E106" s="171" t="s">
        <v>4</v>
      </c>
    </row>
    <row r="107" spans="1:5">
      <c r="A107" s="149">
        <v>1</v>
      </c>
      <c r="B107" s="172" t="str">
        <f>"Kierzno"</f>
        <v>Kierzno</v>
      </c>
      <c r="C107" s="172" t="str">
        <f>"678"</f>
        <v>678</v>
      </c>
      <c r="D107" s="172">
        <v>3300</v>
      </c>
      <c r="E107" s="173">
        <v>9000</v>
      </c>
    </row>
    <row r="108" spans="1:5">
      <c r="A108" s="149">
        <v>2</v>
      </c>
      <c r="B108" s="172" t="str">
        <f>"Kierzno"</f>
        <v>Kierzno</v>
      </c>
      <c r="C108" s="172" t="str">
        <f>"679/2"</f>
        <v>679/2</v>
      </c>
      <c r="D108" s="172">
        <v>2400</v>
      </c>
      <c r="E108" s="173">
        <v>3789.47</v>
      </c>
    </row>
    <row r="109" spans="1:5">
      <c r="A109" s="149">
        <v>3</v>
      </c>
      <c r="B109" s="53" t="s">
        <v>5</v>
      </c>
      <c r="C109" s="54" t="s">
        <v>80</v>
      </c>
      <c r="D109" s="55">
        <v>12000</v>
      </c>
      <c r="E109" s="131">
        <v>12000</v>
      </c>
    </row>
    <row r="110" spans="1:5">
      <c r="A110" s="149">
        <v>4</v>
      </c>
      <c r="B110" s="53" t="s">
        <v>10</v>
      </c>
      <c r="C110" s="54" t="s">
        <v>81</v>
      </c>
      <c r="D110" s="55">
        <v>2606</v>
      </c>
      <c r="E110" s="131">
        <v>13060</v>
      </c>
    </row>
    <row r="111" spans="1:5">
      <c r="A111" s="149">
        <v>5</v>
      </c>
      <c r="B111" s="53" t="s">
        <v>53</v>
      </c>
      <c r="C111" s="54" t="s">
        <v>82</v>
      </c>
      <c r="D111" s="55">
        <v>2280</v>
      </c>
      <c r="E111" s="131">
        <v>1140</v>
      </c>
    </row>
    <row r="112" spans="1:5" s="3" customFormat="1">
      <c r="A112" s="149">
        <v>6</v>
      </c>
      <c r="B112" s="53" t="s">
        <v>53</v>
      </c>
      <c r="C112" s="54" t="s">
        <v>83</v>
      </c>
      <c r="D112" s="55">
        <v>1392</v>
      </c>
      <c r="E112" s="131">
        <v>696</v>
      </c>
    </row>
    <row r="113" spans="1:5" s="1" customFormat="1">
      <c r="A113" s="149">
        <v>7</v>
      </c>
      <c r="B113" s="53" t="s">
        <v>53</v>
      </c>
      <c r="C113" s="54" t="s">
        <v>84</v>
      </c>
      <c r="D113" s="55">
        <v>14934</v>
      </c>
      <c r="E113" s="131">
        <v>7467</v>
      </c>
    </row>
    <row r="114" spans="1:5">
      <c r="A114" s="149">
        <v>8</v>
      </c>
      <c r="B114" s="53" t="s">
        <v>53</v>
      </c>
      <c r="C114" s="54" t="s">
        <v>85</v>
      </c>
      <c r="D114" s="55">
        <v>1480</v>
      </c>
      <c r="E114" s="131">
        <v>717.6</v>
      </c>
    </row>
    <row r="115" spans="1:5">
      <c r="A115" s="149">
        <v>9</v>
      </c>
      <c r="B115" s="53" t="s">
        <v>41</v>
      </c>
      <c r="C115" s="54" t="s">
        <v>86</v>
      </c>
      <c r="D115" s="55">
        <v>10000</v>
      </c>
      <c r="E115" s="131">
        <v>7000</v>
      </c>
    </row>
    <row r="116" spans="1:5">
      <c r="A116" s="149">
        <v>10</v>
      </c>
      <c r="B116" s="53" t="s">
        <v>54</v>
      </c>
      <c r="C116" s="54" t="s">
        <v>87</v>
      </c>
      <c r="D116" s="55">
        <v>5700</v>
      </c>
      <c r="E116" s="131">
        <v>48000</v>
      </c>
    </row>
    <row r="117" spans="1:5">
      <c r="A117" s="149">
        <v>11</v>
      </c>
      <c r="B117" s="53" t="s">
        <v>43</v>
      </c>
      <c r="C117" s="54" t="s">
        <v>88</v>
      </c>
      <c r="D117" s="55">
        <v>16800</v>
      </c>
      <c r="E117" s="131">
        <v>16800</v>
      </c>
    </row>
    <row r="118" spans="1:5">
      <c r="A118" s="149">
        <v>12</v>
      </c>
      <c r="B118" s="53" t="s">
        <v>43</v>
      </c>
      <c r="C118" s="54" t="s">
        <v>89</v>
      </c>
      <c r="D118" s="55">
        <v>2200</v>
      </c>
      <c r="E118" s="131">
        <v>2200</v>
      </c>
    </row>
    <row r="119" spans="1:5">
      <c r="A119" s="149">
        <v>13</v>
      </c>
      <c r="B119" s="53" t="s">
        <v>43</v>
      </c>
      <c r="C119" s="54" t="s">
        <v>90</v>
      </c>
      <c r="D119" s="55">
        <v>4800</v>
      </c>
      <c r="E119" s="131">
        <v>4800</v>
      </c>
    </row>
    <row r="120" spans="1:5">
      <c r="A120" s="149">
        <v>14</v>
      </c>
      <c r="B120" s="53" t="s">
        <v>43</v>
      </c>
      <c r="C120" s="54" t="s">
        <v>55</v>
      </c>
      <c r="D120" s="55">
        <v>4456</v>
      </c>
      <c r="E120" s="131">
        <v>4456</v>
      </c>
    </row>
    <row r="121" spans="1:5">
      <c r="A121" s="149">
        <v>15</v>
      </c>
      <c r="B121" s="53" t="s">
        <v>43</v>
      </c>
      <c r="C121" s="54" t="s">
        <v>91</v>
      </c>
      <c r="D121" s="55">
        <v>2600</v>
      </c>
      <c r="E121" s="131">
        <v>2600</v>
      </c>
    </row>
    <row r="122" spans="1:5" ht="15.75" thickBot="1">
      <c r="A122" s="149">
        <v>16</v>
      </c>
      <c r="B122" s="53" t="s">
        <v>43</v>
      </c>
      <c r="C122" s="59" t="s">
        <v>92</v>
      </c>
      <c r="D122" s="60">
        <v>10800</v>
      </c>
      <c r="E122" s="132">
        <v>5000</v>
      </c>
    </row>
    <row r="123" spans="1:5" ht="15.75" thickBot="1">
      <c r="A123" s="163"/>
      <c r="B123" s="174"/>
      <c r="C123" s="175"/>
      <c r="D123" s="176">
        <f>SUM(D107:D122)</f>
        <v>97748</v>
      </c>
      <c r="E123" s="177">
        <f>SUM(E107:E122)</f>
        <v>138726.07</v>
      </c>
    </row>
    <row r="124" spans="1:5">
      <c r="E124" s="291" t="s">
        <v>49</v>
      </c>
    </row>
    <row r="125" spans="1:5" ht="15.75" thickBot="1">
      <c r="A125" s="42" t="s">
        <v>521</v>
      </c>
      <c r="B125" s="110"/>
      <c r="C125" s="111"/>
      <c r="D125" s="112"/>
      <c r="E125" s="113"/>
    </row>
    <row r="126" spans="1:5" ht="30.75" thickBot="1">
      <c r="A126" s="62" t="s">
        <v>0</v>
      </c>
      <c r="B126" s="63" t="s">
        <v>1</v>
      </c>
      <c r="C126" s="64" t="s">
        <v>2</v>
      </c>
      <c r="D126" s="50" t="s">
        <v>63</v>
      </c>
      <c r="E126" s="145" t="s">
        <v>4</v>
      </c>
    </row>
    <row r="127" spans="1:5">
      <c r="A127" s="126">
        <v>1</v>
      </c>
      <c r="B127" s="127" t="s">
        <v>33</v>
      </c>
      <c r="C127" s="128">
        <v>100</v>
      </c>
      <c r="D127" s="129">
        <v>2000</v>
      </c>
      <c r="E127" s="178">
        <v>4000</v>
      </c>
    </row>
    <row r="128" spans="1:5">
      <c r="A128" s="52">
        <v>2</v>
      </c>
      <c r="B128" s="53" t="s">
        <v>33</v>
      </c>
      <c r="C128" s="114">
        <v>691</v>
      </c>
      <c r="D128" s="55">
        <v>3900</v>
      </c>
      <c r="E128" s="76">
        <v>3900</v>
      </c>
    </row>
    <row r="129" spans="1:5">
      <c r="A129" s="52">
        <v>3</v>
      </c>
      <c r="B129" s="53" t="s">
        <v>5</v>
      </c>
      <c r="C129" s="54" t="s">
        <v>93</v>
      </c>
      <c r="D129" s="55">
        <v>6900</v>
      </c>
      <c r="E129" s="76">
        <v>13900</v>
      </c>
    </row>
    <row r="130" spans="1:5">
      <c r="A130" s="52">
        <v>4</v>
      </c>
      <c r="B130" s="53" t="s">
        <v>10</v>
      </c>
      <c r="C130" s="54" t="s">
        <v>94</v>
      </c>
      <c r="D130" s="55">
        <v>853</v>
      </c>
      <c r="E130" s="76">
        <v>8500</v>
      </c>
    </row>
    <row r="131" spans="1:5">
      <c r="A131" s="52">
        <v>5</v>
      </c>
      <c r="B131" s="53" t="s">
        <v>10</v>
      </c>
      <c r="C131" s="54" t="s">
        <v>95</v>
      </c>
      <c r="D131" s="55">
        <v>1601</v>
      </c>
      <c r="E131" s="76">
        <v>16000</v>
      </c>
    </row>
    <row r="132" spans="1:5">
      <c r="A132" s="52">
        <v>6</v>
      </c>
      <c r="B132" s="53" t="s">
        <v>10</v>
      </c>
      <c r="C132" s="54" t="s">
        <v>96</v>
      </c>
      <c r="D132" s="55">
        <v>13726</v>
      </c>
      <c r="E132" s="76">
        <v>137260</v>
      </c>
    </row>
    <row r="133" spans="1:5">
      <c r="A133" s="52">
        <v>7</v>
      </c>
      <c r="B133" s="53" t="s">
        <v>10</v>
      </c>
      <c r="C133" s="54" t="s">
        <v>97</v>
      </c>
      <c r="D133" s="55">
        <v>451</v>
      </c>
      <c r="E133" s="76">
        <v>4510</v>
      </c>
    </row>
    <row r="134" spans="1:5">
      <c r="A134" s="52">
        <v>8</v>
      </c>
      <c r="B134" s="53" t="s">
        <v>10</v>
      </c>
      <c r="C134" s="54" t="s">
        <v>98</v>
      </c>
      <c r="D134" s="55">
        <v>2089</v>
      </c>
      <c r="E134" s="76">
        <v>20890</v>
      </c>
    </row>
    <row r="135" spans="1:5">
      <c r="A135" s="52">
        <v>9</v>
      </c>
      <c r="B135" s="53" t="s">
        <v>10</v>
      </c>
      <c r="C135" s="54" t="s">
        <v>537</v>
      </c>
      <c r="D135" s="55">
        <v>6671</v>
      </c>
      <c r="E135" s="76">
        <v>66700</v>
      </c>
    </row>
    <row r="136" spans="1:5" s="1" customFormat="1">
      <c r="A136" s="52">
        <v>10</v>
      </c>
      <c r="B136" s="53" t="s">
        <v>10</v>
      </c>
      <c r="C136" s="54">
        <v>2019</v>
      </c>
      <c r="D136" s="55">
        <v>3299</v>
      </c>
      <c r="E136" s="76">
        <v>33300</v>
      </c>
    </row>
    <row r="137" spans="1:5">
      <c r="A137" s="52">
        <v>11</v>
      </c>
      <c r="B137" s="53" t="s">
        <v>39</v>
      </c>
      <c r="C137" s="54">
        <v>625</v>
      </c>
      <c r="D137" s="55">
        <v>5100</v>
      </c>
      <c r="E137" s="76">
        <v>51000</v>
      </c>
    </row>
    <row r="138" spans="1:5">
      <c r="A138" s="52">
        <v>12</v>
      </c>
      <c r="B138" s="53" t="s">
        <v>41</v>
      </c>
      <c r="C138" s="54">
        <v>592</v>
      </c>
      <c r="D138" s="55">
        <v>14700</v>
      </c>
      <c r="E138" s="76">
        <v>29400</v>
      </c>
    </row>
    <row r="139" spans="1:5">
      <c r="A139" s="52">
        <v>13</v>
      </c>
      <c r="B139" s="53" t="s">
        <v>31</v>
      </c>
      <c r="C139" s="54" t="s">
        <v>99</v>
      </c>
      <c r="D139" s="55">
        <v>988</v>
      </c>
      <c r="E139" s="76">
        <v>1976</v>
      </c>
    </row>
    <row r="140" spans="1:5">
      <c r="A140" s="52">
        <v>14</v>
      </c>
      <c r="B140" s="53" t="s">
        <v>31</v>
      </c>
      <c r="C140" s="54" t="s">
        <v>100</v>
      </c>
      <c r="D140" s="55">
        <v>484</v>
      </c>
      <c r="E140" s="76">
        <v>968</v>
      </c>
    </row>
    <row r="141" spans="1:5">
      <c r="A141" s="52">
        <v>15</v>
      </c>
      <c r="B141" s="53" t="s">
        <v>31</v>
      </c>
      <c r="C141" s="54" t="s">
        <v>101</v>
      </c>
      <c r="D141" s="55">
        <v>5428</v>
      </c>
      <c r="E141" s="76">
        <v>10586</v>
      </c>
    </row>
    <row r="142" spans="1:5" ht="15.75" thickBot="1">
      <c r="A142" s="52">
        <v>16</v>
      </c>
      <c r="B142" s="53" t="s">
        <v>31</v>
      </c>
      <c r="C142" s="54">
        <v>583</v>
      </c>
      <c r="D142" s="55">
        <v>19400</v>
      </c>
      <c r="E142" s="76">
        <v>1940</v>
      </c>
    </row>
    <row r="143" spans="1:5" ht="15.75" thickBot="1">
      <c r="A143" s="163"/>
      <c r="B143" s="174"/>
      <c r="C143" s="175"/>
      <c r="D143" s="179">
        <f>SUM(D127:D142)</f>
        <v>87590</v>
      </c>
      <c r="E143" s="177">
        <f>SUM(E127:E142)</f>
        <v>404830</v>
      </c>
    </row>
    <row r="144" spans="1:5">
      <c r="A144" s="180"/>
      <c r="B144" s="141"/>
      <c r="C144" s="142"/>
      <c r="D144" s="143"/>
      <c r="E144" s="291" t="s">
        <v>575</v>
      </c>
    </row>
    <row r="145" spans="1:5" s="3" customFormat="1" ht="15.75" thickBot="1">
      <c r="A145" s="42" t="s">
        <v>522</v>
      </c>
      <c r="B145" s="110"/>
      <c r="C145" s="111"/>
      <c r="D145" s="112"/>
      <c r="E145" s="113"/>
    </row>
    <row r="146" spans="1:5" s="1" customFormat="1" ht="30.75" thickBot="1">
      <c r="A146" s="121" t="s">
        <v>0</v>
      </c>
      <c r="B146" s="122" t="s">
        <v>1</v>
      </c>
      <c r="C146" s="123" t="s">
        <v>2</v>
      </c>
      <c r="D146" s="124" t="s">
        <v>63</v>
      </c>
      <c r="E146" s="125" t="s">
        <v>4</v>
      </c>
    </row>
    <row r="147" spans="1:5">
      <c r="A147" s="126">
        <v>1</v>
      </c>
      <c r="B147" s="127" t="s">
        <v>34</v>
      </c>
      <c r="C147" s="128">
        <v>75</v>
      </c>
      <c r="D147" s="129">
        <v>5600</v>
      </c>
      <c r="E147" s="181">
        <v>11200</v>
      </c>
    </row>
    <row r="148" spans="1:5">
      <c r="A148" s="52">
        <v>2</v>
      </c>
      <c r="B148" s="53" t="s">
        <v>10</v>
      </c>
      <c r="C148" s="54" t="s">
        <v>112</v>
      </c>
      <c r="D148" s="55">
        <v>244</v>
      </c>
      <c r="E148" s="76">
        <v>8615</v>
      </c>
    </row>
    <row r="149" spans="1:5">
      <c r="A149" s="52">
        <v>3</v>
      </c>
      <c r="B149" s="53" t="s">
        <v>10</v>
      </c>
      <c r="C149" s="54" t="s">
        <v>113</v>
      </c>
      <c r="D149" s="55">
        <v>1421</v>
      </c>
      <c r="E149" s="76">
        <v>7395</v>
      </c>
    </row>
    <row r="150" spans="1:5">
      <c r="A150" s="52">
        <v>4</v>
      </c>
      <c r="B150" s="53" t="s">
        <v>10</v>
      </c>
      <c r="C150" s="54" t="s">
        <v>114</v>
      </c>
      <c r="D150" s="55">
        <v>329</v>
      </c>
      <c r="E150" s="76">
        <v>1645</v>
      </c>
    </row>
    <row r="151" spans="1:5">
      <c r="A151" s="126">
        <v>5</v>
      </c>
      <c r="B151" s="53" t="s">
        <v>10</v>
      </c>
      <c r="C151" s="54" t="s">
        <v>115</v>
      </c>
      <c r="D151" s="55">
        <v>56</v>
      </c>
      <c r="E151" s="76">
        <v>280</v>
      </c>
    </row>
    <row r="152" spans="1:5">
      <c r="A152" s="52">
        <v>6</v>
      </c>
      <c r="B152" s="53" t="s">
        <v>10</v>
      </c>
      <c r="C152" s="54" t="s">
        <v>116</v>
      </c>
      <c r="D152" s="55">
        <v>131</v>
      </c>
      <c r="E152" s="76">
        <v>655</v>
      </c>
    </row>
    <row r="153" spans="1:5">
      <c r="A153" s="52">
        <v>7</v>
      </c>
      <c r="B153" s="53" t="s">
        <v>10</v>
      </c>
      <c r="C153" s="54" t="s">
        <v>117</v>
      </c>
      <c r="D153" s="55">
        <v>189</v>
      </c>
      <c r="E153" s="76">
        <v>945</v>
      </c>
    </row>
    <row r="154" spans="1:5">
      <c r="A154" s="52">
        <v>8</v>
      </c>
      <c r="B154" s="53" t="s">
        <v>10</v>
      </c>
      <c r="C154" s="54" t="s">
        <v>118</v>
      </c>
      <c r="D154" s="55">
        <v>40</v>
      </c>
      <c r="E154" s="76">
        <v>400</v>
      </c>
    </row>
    <row r="155" spans="1:5">
      <c r="A155" s="126">
        <v>9</v>
      </c>
      <c r="B155" s="53" t="s">
        <v>10</v>
      </c>
      <c r="C155" s="54" t="s">
        <v>119</v>
      </c>
      <c r="D155" s="55">
        <v>2594</v>
      </c>
      <c r="E155" s="76">
        <v>25900</v>
      </c>
    </row>
    <row r="156" spans="1:5">
      <c r="A156" s="52">
        <v>10</v>
      </c>
      <c r="B156" s="53" t="s">
        <v>10</v>
      </c>
      <c r="C156" s="54" t="s">
        <v>56</v>
      </c>
      <c r="D156" s="55">
        <v>73</v>
      </c>
      <c r="E156" s="76">
        <v>314.43</v>
      </c>
    </row>
    <row r="157" spans="1:5">
      <c r="A157" s="52">
        <v>11</v>
      </c>
      <c r="B157" s="53" t="s">
        <v>10</v>
      </c>
      <c r="C157" s="54" t="s">
        <v>57</v>
      </c>
      <c r="D157" s="55">
        <v>166</v>
      </c>
      <c r="E157" s="76">
        <v>416.25</v>
      </c>
    </row>
    <row r="158" spans="1:5">
      <c r="A158" s="52">
        <v>12</v>
      </c>
      <c r="B158" s="53" t="s">
        <v>10</v>
      </c>
      <c r="C158" s="54" t="s">
        <v>120</v>
      </c>
      <c r="D158" s="55">
        <v>408</v>
      </c>
      <c r="E158" s="76">
        <v>2075</v>
      </c>
    </row>
    <row r="159" spans="1:5">
      <c r="A159" s="126">
        <v>13</v>
      </c>
      <c r="B159" s="53" t="s">
        <v>10</v>
      </c>
      <c r="C159" s="114" t="s">
        <v>121</v>
      </c>
      <c r="D159" s="55">
        <v>188</v>
      </c>
      <c r="E159" s="76">
        <v>940</v>
      </c>
    </row>
    <row r="160" spans="1:5">
      <c r="A160" s="52">
        <v>14</v>
      </c>
      <c r="B160" s="53" t="s">
        <v>10</v>
      </c>
      <c r="C160" s="54" t="s">
        <v>58</v>
      </c>
      <c r="D160" s="55">
        <v>326</v>
      </c>
      <c r="E160" s="76">
        <v>2101.62</v>
      </c>
    </row>
    <row r="161" spans="1:7">
      <c r="A161" s="52">
        <v>15</v>
      </c>
      <c r="B161" s="53" t="s">
        <v>10</v>
      </c>
      <c r="C161" s="54" t="s">
        <v>122</v>
      </c>
      <c r="D161" s="55">
        <v>58</v>
      </c>
      <c r="E161" s="76">
        <v>290</v>
      </c>
    </row>
    <row r="162" spans="1:7">
      <c r="A162" s="52">
        <v>16</v>
      </c>
      <c r="B162" s="53" t="s">
        <v>10</v>
      </c>
      <c r="C162" s="54" t="s">
        <v>123</v>
      </c>
      <c r="D162" s="55">
        <v>456</v>
      </c>
      <c r="E162" s="76">
        <v>2280</v>
      </c>
    </row>
    <row r="163" spans="1:7">
      <c r="A163" s="126">
        <v>17</v>
      </c>
      <c r="B163" s="53" t="s">
        <v>10</v>
      </c>
      <c r="C163" s="54" t="s">
        <v>124</v>
      </c>
      <c r="D163" s="55">
        <v>44</v>
      </c>
      <c r="E163" s="76">
        <v>220</v>
      </c>
    </row>
    <row r="164" spans="1:7">
      <c r="A164" s="52">
        <v>18</v>
      </c>
      <c r="B164" s="53" t="s">
        <v>10</v>
      </c>
      <c r="C164" s="54" t="s">
        <v>125</v>
      </c>
      <c r="D164" s="55">
        <v>44</v>
      </c>
      <c r="E164" s="76">
        <v>220</v>
      </c>
    </row>
    <row r="165" spans="1:7">
      <c r="A165" s="52">
        <v>19</v>
      </c>
      <c r="B165" s="53" t="s">
        <v>10</v>
      </c>
      <c r="C165" s="54" t="s">
        <v>126</v>
      </c>
      <c r="D165" s="55">
        <v>44</v>
      </c>
      <c r="E165" s="76">
        <v>220</v>
      </c>
    </row>
    <row r="166" spans="1:7">
      <c r="A166" s="52">
        <v>20</v>
      </c>
      <c r="B166" s="53" t="s">
        <v>10</v>
      </c>
      <c r="C166" s="54" t="s">
        <v>127</v>
      </c>
      <c r="D166" s="55">
        <v>468</v>
      </c>
      <c r="E166" s="76">
        <v>2340</v>
      </c>
    </row>
    <row r="167" spans="1:7">
      <c r="A167" s="126">
        <v>21</v>
      </c>
      <c r="B167" s="53" t="s">
        <v>10</v>
      </c>
      <c r="C167" s="54" t="s">
        <v>128</v>
      </c>
      <c r="D167" s="55">
        <v>1288</v>
      </c>
      <c r="E167" s="76">
        <v>8969.76</v>
      </c>
    </row>
    <row r="168" spans="1:7">
      <c r="A168" s="52">
        <v>22</v>
      </c>
      <c r="B168" s="53" t="s">
        <v>53</v>
      </c>
      <c r="C168" s="54" t="s">
        <v>172</v>
      </c>
      <c r="D168" s="55">
        <v>1993</v>
      </c>
      <c r="E168" s="76">
        <v>3986</v>
      </c>
    </row>
    <row r="169" spans="1:7">
      <c r="A169" s="52">
        <v>23</v>
      </c>
      <c r="B169" s="53" t="s">
        <v>53</v>
      </c>
      <c r="C169" s="54" t="s">
        <v>129</v>
      </c>
      <c r="D169" s="55">
        <v>2707</v>
      </c>
      <c r="E169" s="76">
        <v>5414</v>
      </c>
    </row>
    <row r="170" spans="1:7">
      <c r="A170" s="52">
        <v>24</v>
      </c>
      <c r="B170" s="53" t="s">
        <v>31</v>
      </c>
      <c r="C170" s="54" t="s">
        <v>130</v>
      </c>
      <c r="D170" s="55">
        <v>400</v>
      </c>
      <c r="E170" s="76">
        <v>800</v>
      </c>
    </row>
    <row r="171" spans="1:7" ht="15.75" thickBot="1">
      <c r="A171" s="126">
        <v>25</v>
      </c>
      <c r="B171" s="53" t="s">
        <v>31</v>
      </c>
      <c r="C171" s="54" t="s">
        <v>131</v>
      </c>
      <c r="D171" s="55">
        <v>1500</v>
      </c>
      <c r="E171" s="76">
        <v>3000</v>
      </c>
    </row>
    <row r="172" spans="1:7" ht="15.75" thickBot="1">
      <c r="A172" s="133"/>
      <c r="B172" s="122"/>
      <c r="C172" s="123"/>
      <c r="D172" s="182">
        <f>SUM(D147:D171)</f>
        <v>20767</v>
      </c>
      <c r="E172" s="183">
        <f>SUM(E147:E171)</f>
        <v>90622.06</v>
      </c>
    </row>
    <row r="173" spans="1:7">
      <c r="E173" s="109" t="s">
        <v>49</v>
      </c>
    </row>
    <row r="174" spans="1:7" s="3" customFormat="1" ht="15.75" thickBot="1">
      <c r="A174" s="42" t="s">
        <v>523</v>
      </c>
      <c r="B174" s="110"/>
      <c r="C174" s="111"/>
      <c r="D174" s="112"/>
      <c r="E174" s="113"/>
    </row>
    <row r="175" spans="1:7" s="1" customFormat="1" ht="30">
      <c r="A175" s="184" t="s">
        <v>0</v>
      </c>
      <c r="B175" s="185" t="s">
        <v>1</v>
      </c>
      <c r="C175" s="186" t="s">
        <v>2</v>
      </c>
      <c r="D175" s="187" t="s">
        <v>63</v>
      </c>
      <c r="E175" s="188" t="s">
        <v>4</v>
      </c>
    </row>
    <row r="176" spans="1:7">
      <c r="A176" s="53">
        <v>1</v>
      </c>
      <c r="B176" s="53" t="s">
        <v>10</v>
      </c>
      <c r="C176" s="54" t="s">
        <v>132</v>
      </c>
      <c r="D176" s="189">
        <v>1276</v>
      </c>
      <c r="E176" s="115">
        <v>2810.05</v>
      </c>
      <c r="F176" s="29"/>
      <c r="G176" s="30"/>
    </row>
    <row r="177" spans="1:7" s="4" customFormat="1">
      <c r="A177" s="190">
        <v>2</v>
      </c>
      <c r="B177" s="53" t="s">
        <v>10</v>
      </c>
      <c r="C177" s="191" t="s">
        <v>133</v>
      </c>
      <c r="D177" s="189">
        <v>930</v>
      </c>
      <c r="E177" s="192">
        <v>1737.05</v>
      </c>
      <c r="F177" s="29"/>
      <c r="G177" s="30"/>
    </row>
    <row r="178" spans="1:7">
      <c r="A178" s="53">
        <v>3</v>
      </c>
      <c r="B178" s="53" t="s">
        <v>10</v>
      </c>
      <c r="C178" s="54" t="s">
        <v>134</v>
      </c>
      <c r="D178" s="189">
        <v>21</v>
      </c>
      <c r="E178" s="115">
        <v>21.96</v>
      </c>
      <c r="F178" s="29"/>
      <c r="G178" s="30"/>
    </row>
    <row r="179" spans="1:7">
      <c r="A179" s="53">
        <v>4</v>
      </c>
      <c r="B179" s="53" t="s">
        <v>10</v>
      </c>
      <c r="C179" s="54" t="s">
        <v>135</v>
      </c>
      <c r="D179" s="189">
        <v>44</v>
      </c>
      <c r="E179" s="115">
        <v>46</v>
      </c>
      <c r="F179" s="29"/>
      <c r="G179" s="30"/>
    </row>
    <row r="180" spans="1:7">
      <c r="A180" s="53">
        <v>5</v>
      </c>
      <c r="B180" s="53" t="s">
        <v>10</v>
      </c>
      <c r="C180" s="54" t="s">
        <v>136</v>
      </c>
      <c r="D180" s="189">
        <v>54</v>
      </c>
      <c r="E180" s="115">
        <v>55.74</v>
      </c>
      <c r="F180" s="29"/>
      <c r="G180" s="30"/>
    </row>
    <row r="181" spans="1:7">
      <c r="A181" s="190">
        <v>6</v>
      </c>
      <c r="B181" s="53" t="s">
        <v>10</v>
      </c>
      <c r="C181" s="54" t="s">
        <v>137</v>
      </c>
      <c r="D181" s="189">
        <v>144</v>
      </c>
      <c r="E181" s="115">
        <v>149.18</v>
      </c>
      <c r="F181" s="29"/>
      <c r="G181" s="30"/>
    </row>
    <row r="182" spans="1:7" s="4" customFormat="1">
      <c r="A182" s="53">
        <v>7</v>
      </c>
      <c r="B182" s="53" t="s">
        <v>10</v>
      </c>
      <c r="C182" s="191">
        <v>1477</v>
      </c>
      <c r="D182" s="189">
        <v>154</v>
      </c>
      <c r="E182" s="192">
        <v>607.97</v>
      </c>
      <c r="F182" s="29"/>
      <c r="G182" s="30"/>
    </row>
    <row r="183" spans="1:7">
      <c r="A183" s="53">
        <v>8</v>
      </c>
      <c r="B183" s="53" t="s">
        <v>10</v>
      </c>
      <c r="C183" s="54" t="s">
        <v>138</v>
      </c>
      <c r="D183" s="189">
        <v>71</v>
      </c>
      <c r="E183" s="115">
        <v>1471.93</v>
      </c>
      <c r="F183" s="29"/>
      <c r="G183" s="30"/>
    </row>
    <row r="184" spans="1:7" s="4" customFormat="1">
      <c r="A184" s="53">
        <v>9</v>
      </c>
      <c r="B184" s="53" t="s">
        <v>10</v>
      </c>
      <c r="C184" s="191" t="s">
        <v>139</v>
      </c>
      <c r="D184" s="189">
        <v>244</v>
      </c>
      <c r="E184" s="192">
        <v>254.15</v>
      </c>
      <c r="F184" s="29"/>
      <c r="G184" s="30"/>
    </row>
    <row r="185" spans="1:7">
      <c r="A185" s="53">
        <v>10</v>
      </c>
      <c r="B185" s="53" t="s">
        <v>10</v>
      </c>
      <c r="C185" s="54" t="s">
        <v>140</v>
      </c>
      <c r="D185" s="189">
        <v>46</v>
      </c>
      <c r="E185" s="115">
        <v>47.45</v>
      </c>
    </row>
    <row r="186" spans="1:7" s="4" customFormat="1" ht="15.75" thickBot="1">
      <c r="A186" s="193"/>
      <c r="B186" s="194"/>
      <c r="C186" s="195"/>
      <c r="D186" s="196">
        <f>SUM(D176:D185)</f>
        <v>2984</v>
      </c>
      <c r="E186" s="197">
        <f>SUM(E176:E185)</f>
        <v>7201.4800000000005</v>
      </c>
    </row>
    <row r="187" spans="1:7">
      <c r="E187" s="109" t="s">
        <v>49</v>
      </c>
    </row>
    <row r="188" spans="1:7" s="3" customFormat="1" ht="15.75" thickBot="1">
      <c r="A188" s="42" t="s">
        <v>524</v>
      </c>
      <c r="B188" s="110"/>
      <c r="C188" s="111"/>
      <c r="D188" s="112"/>
      <c r="E188" s="113"/>
    </row>
    <row r="189" spans="1:7" s="1" customFormat="1" ht="30.75" thickBot="1">
      <c r="A189" s="198" t="s">
        <v>0</v>
      </c>
      <c r="B189" s="63" t="s">
        <v>1</v>
      </c>
      <c r="C189" s="64" t="s">
        <v>2</v>
      </c>
      <c r="D189" s="50" t="s">
        <v>63</v>
      </c>
      <c r="E189" s="145" t="s">
        <v>4</v>
      </c>
    </row>
    <row r="190" spans="1:7">
      <c r="A190" s="126">
        <v>1</v>
      </c>
      <c r="B190" s="127" t="s">
        <v>10</v>
      </c>
      <c r="C190" s="128" t="s">
        <v>141</v>
      </c>
      <c r="D190" s="129">
        <v>391</v>
      </c>
      <c r="E190" s="178">
        <v>1950</v>
      </c>
    </row>
    <row r="191" spans="1:7" ht="15.75" thickBot="1">
      <c r="A191" s="52">
        <v>2</v>
      </c>
      <c r="B191" s="53" t="s">
        <v>10</v>
      </c>
      <c r="C191" s="54" t="s">
        <v>142</v>
      </c>
      <c r="D191" s="55">
        <v>627</v>
      </c>
      <c r="E191" s="76">
        <v>6270</v>
      </c>
    </row>
    <row r="192" spans="1:7" ht="15.75" thickBot="1">
      <c r="A192" s="163"/>
      <c r="B192" s="174"/>
      <c r="C192" s="175"/>
      <c r="D192" s="176">
        <f>SUM(D190:D191)</f>
        <v>1018</v>
      </c>
      <c r="E192" s="177">
        <f>SUM(E190:E191)</f>
        <v>8220</v>
      </c>
    </row>
    <row r="193" spans="1:5">
      <c r="E193" s="291" t="s">
        <v>1264</v>
      </c>
    </row>
    <row r="194" spans="1:5" s="3" customFormat="1" ht="15.75" thickBot="1">
      <c r="A194" s="42" t="s">
        <v>525</v>
      </c>
      <c r="B194" s="110"/>
      <c r="C194" s="111"/>
      <c r="D194" s="112"/>
      <c r="E194" s="113"/>
    </row>
    <row r="195" spans="1:5" s="1" customFormat="1" ht="30.75" thickBot="1">
      <c r="A195" s="62" t="s">
        <v>0</v>
      </c>
      <c r="B195" s="63" t="s">
        <v>1</v>
      </c>
      <c r="C195" s="64" t="s">
        <v>2</v>
      </c>
      <c r="D195" s="50" t="s">
        <v>63</v>
      </c>
      <c r="E195" s="145" t="s">
        <v>4</v>
      </c>
    </row>
    <row r="196" spans="1:5">
      <c r="A196" s="199">
        <v>1</v>
      </c>
      <c r="B196" s="127" t="s">
        <v>143</v>
      </c>
      <c r="C196" s="128" t="s">
        <v>145</v>
      </c>
      <c r="D196" s="129">
        <v>12</v>
      </c>
      <c r="E196" s="130">
        <v>96</v>
      </c>
    </row>
    <row r="197" spans="1:5">
      <c r="A197" s="200">
        <v>2</v>
      </c>
      <c r="B197" s="53" t="s">
        <v>143</v>
      </c>
      <c r="C197" s="54" t="s">
        <v>146</v>
      </c>
      <c r="D197" s="55">
        <v>996</v>
      </c>
      <c r="E197" s="131">
        <v>4980</v>
      </c>
    </row>
    <row r="198" spans="1:5">
      <c r="A198" s="200">
        <v>3</v>
      </c>
      <c r="B198" s="53" t="s">
        <v>144</v>
      </c>
      <c r="C198" s="54" t="s">
        <v>147</v>
      </c>
      <c r="D198" s="55">
        <v>400</v>
      </c>
      <c r="E198" s="131">
        <v>2000</v>
      </c>
    </row>
    <row r="199" spans="1:5">
      <c r="A199" s="200">
        <v>4</v>
      </c>
      <c r="B199" s="53" t="s">
        <v>10</v>
      </c>
      <c r="C199" s="54" t="s">
        <v>148</v>
      </c>
      <c r="D199" s="55">
        <v>1255</v>
      </c>
      <c r="E199" s="131">
        <v>200000</v>
      </c>
    </row>
    <row r="200" spans="1:5" ht="15.75" thickBot="1">
      <c r="A200" s="201">
        <v>5</v>
      </c>
      <c r="B200" s="58" t="s">
        <v>54</v>
      </c>
      <c r="C200" s="59" t="s">
        <v>149</v>
      </c>
      <c r="D200" s="60">
        <v>500</v>
      </c>
      <c r="E200" s="132">
        <v>5000</v>
      </c>
    </row>
    <row r="201" spans="1:5" ht="15.75" thickBot="1">
      <c r="A201" s="163"/>
      <c r="B201" s="174"/>
      <c r="C201" s="175"/>
      <c r="D201" s="176">
        <f>SUM(D196:D200)</f>
        <v>3163</v>
      </c>
      <c r="E201" s="177">
        <f>SUM(E196:E200)</f>
        <v>212076</v>
      </c>
    </row>
    <row r="203" spans="1:5" s="3" customFormat="1" ht="15.75" thickBot="1">
      <c r="A203" s="42" t="s">
        <v>526</v>
      </c>
      <c r="B203" s="110"/>
      <c r="C203" s="111"/>
      <c r="D203" s="112"/>
      <c r="E203" s="113"/>
    </row>
    <row r="204" spans="1:5" s="1" customFormat="1" ht="30.75" thickBot="1">
      <c r="A204" s="62" t="s">
        <v>0</v>
      </c>
      <c r="B204" s="63" t="s">
        <v>1</v>
      </c>
      <c r="C204" s="64" t="s">
        <v>2</v>
      </c>
      <c r="D204" s="50" t="s">
        <v>63</v>
      </c>
      <c r="E204" s="145" t="s">
        <v>4</v>
      </c>
    </row>
    <row r="205" spans="1:5">
      <c r="A205" s="199">
        <v>1</v>
      </c>
      <c r="B205" s="127" t="s">
        <v>10</v>
      </c>
      <c r="C205" s="128" t="s">
        <v>268</v>
      </c>
      <c r="D205" s="129">
        <v>221</v>
      </c>
      <c r="E205" s="130">
        <v>1105</v>
      </c>
    </row>
    <row r="206" spans="1:5">
      <c r="A206" s="200">
        <v>2</v>
      </c>
      <c r="B206" s="127" t="s">
        <v>10</v>
      </c>
      <c r="C206" s="54" t="s">
        <v>269</v>
      </c>
      <c r="D206" s="55">
        <v>20</v>
      </c>
      <c r="E206" s="131">
        <v>100</v>
      </c>
    </row>
    <row r="207" spans="1:5">
      <c r="A207" s="200">
        <v>3</v>
      </c>
      <c r="B207" s="127" t="s">
        <v>10</v>
      </c>
      <c r="C207" s="54" t="s">
        <v>270</v>
      </c>
      <c r="D207" s="55">
        <v>20</v>
      </c>
      <c r="E207" s="131">
        <v>100</v>
      </c>
    </row>
    <row r="208" spans="1:5">
      <c r="A208" s="200">
        <v>4</v>
      </c>
      <c r="B208" s="127" t="s">
        <v>10</v>
      </c>
      <c r="C208" s="54" t="s">
        <v>271</v>
      </c>
      <c r="D208" s="55">
        <v>20</v>
      </c>
      <c r="E208" s="131">
        <v>100</v>
      </c>
    </row>
    <row r="209" spans="1:5">
      <c r="A209" s="200">
        <v>5</v>
      </c>
      <c r="B209" s="127" t="s">
        <v>10</v>
      </c>
      <c r="C209" s="54" t="s">
        <v>272</v>
      </c>
      <c r="D209" s="55">
        <v>22</v>
      </c>
      <c r="E209" s="131">
        <v>110</v>
      </c>
    </row>
    <row r="210" spans="1:5">
      <c r="A210" s="200">
        <v>6</v>
      </c>
      <c r="B210" s="127" t="s">
        <v>10</v>
      </c>
      <c r="C210" s="54" t="s">
        <v>273</v>
      </c>
      <c r="D210" s="55">
        <v>21</v>
      </c>
      <c r="E210" s="131">
        <v>105</v>
      </c>
    </row>
    <row r="211" spans="1:5">
      <c r="A211" s="200">
        <v>7</v>
      </c>
      <c r="B211" s="127" t="s">
        <v>10</v>
      </c>
      <c r="C211" s="54" t="s">
        <v>274</v>
      </c>
      <c r="D211" s="55">
        <v>20</v>
      </c>
      <c r="E211" s="131">
        <v>100</v>
      </c>
    </row>
    <row r="212" spans="1:5">
      <c r="A212" s="200">
        <v>8</v>
      </c>
      <c r="B212" s="127" t="s">
        <v>10</v>
      </c>
      <c r="C212" s="54" t="s">
        <v>275</v>
      </c>
      <c r="D212" s="55">
        <v>22</v>
      </c>
      <c r="E212" s="131">
        <v>110</v>
      </c>
    </row>
    <row r="213" spans="1:5">
      <c r="A213" s="200">
        <v>9</v>
      </c>
      <c r="B213" s="127" t="s">
        <v>10</v>
      </c>
      <c r="C213" s="54" t="s">
        <v>276</v>
      </c>
      <c r="D213" s="55">
        <v>20</v>
      </c>
      <c r="E213" s="131">
        <v>100</v>
      </c>
    </row>
    <row r="214" spans="1:5">
      <c r="A214" s="200">
        <v>10</v>
      </c>
      <c r="B214" s="127" t="s">
        <v>10</v>
      </c>
      <c r="C214" s="54" t="s">
        <v>277</v>
      </c>
      <c r="D214" s="55">
        <v>17</v>
      </c>
      <c r="E214" s="131">
        <v>85</v>
      </c>
    </row>
    <row r="215" spans="1:5">
      <c r="A215" s="200">
        <v>11</v>
      </c>
      <c r="B215" s="127" t="s">
        <v>10</v>
      </c>
      <c r="C215" s="54" t="s">
        <v>278</v>
      </c>
      <c r="D215" s="55">
        <v>18</v>
      </c>
      <c r="E215" s="131">
        <v>90</v>
      </c>
    </row>
    <row r="216" spans="1:5">
      <c r="A216" s="200">
        <v>12</v>
      </c>
      <c r="B216" s="127" t="s">
        <v>10</v>
      </c>
      <c r="C216" s="54" t="s">
        <v>279</v>
      </c>
      <c r="D216" s="55">
        <v>15</v>
      </c>
      <c r="E216" s="131">
        <v>75</v>
      </c>
    </row>
    <row r="217" spans="1:5">
      <c r="A217" s="200">
        <v>13</v>
      </c>
      <c r="B217" s="127" t="s">
        <v>10</v>
      </c>
      <c r="C217" s="54" t="s">
        <v>280</v>
      </c>
      <c r="D217" s="55">
        <v>14</v>
      </c>
      <c r="E217" s="131">
        <v>70</v>
      </c>
    </row>
    <row r="218" spans="1:5">
      <c r="A218" s="200">
        <v>14</v>
      </c>
      <c r="B218" s="127" t="s">
        <v>10</v>
      </c>
      <c r="C218" s="54" t="s">
        <v>281</v>
      </c>
      <c r="D218" s="55">
        <v>16</v>
      </c>
      <c r="E218" s="131">
        <v>80</v>
      </c>
    </row>
    <row r="219" spans="1:5">
      <c r="A219" s="200">
        <v>15</v>
      </c>
      <c r="B219" s="127" t="s">
        <v>10</v>
      </c>
      <c r="C219" s="54" t="s">
        <v>282</v>
      </c>
      <c r="D219" s="55">
        <v>16</v>
      </c>
      <c r="E219" s="131">
        <v>80</v>
      </c>
    </row>
    <row r="220" spans="1:5">
      <c r="A220" s="200">
        <v>16</v>
      </c>
      <c r="B220" s="127" t="s">
        <v>10</v>
      </c>
      <c r="C220" s="54" t="s">
        <v>283</v>
      </c>
      <c r="D220" s="55">
        <v>14</v>
      </c>
      <c r="E220" s="131">
        <v>70</v>
      </c>
    </row>
    <row r="221" spans="1:5">
      <c r="A221" s="200">
        <v>17</v>
      </c>
      <c r="B221" s="127" t="s">
        <v>10</v>
      </c>
      <c r="C221" s="54" t="s">
        <v>284</v>
      </c>
      <c r="D221" s="55">
        <v>17</v>
      </c>
      <c r="E221" s="131">
        <v>85</v>
      </c>
    </row>
    <row r="222" spans="1:5">
      <c r="A222" s="200">
        <v>18</v>
      </c>
      <c r="B222" s="127" t="s">
        <v>10</v>
      </c>
      <c r="C222" s="54" t="s">
        <v>285</v>
      </c>
      <c r="D222" s="55">
        <v>39</v>
      </c>
      <c r="E222" s="131">
        <v>195</v>
      </c>
    </row>
    <row r="223" spans="1:5">
      <c r="A223" s="200">
        <v>19</v>
      </c>
      <c r="B223" s="127" t="s">
        <v>10</v>
      </c>
      <c r="C223" s="54" t="s">
        <v>286</v>
      </c>
      <c r="D223" s="55">
        <v>19</v>
      </c>
      <c r="E223" s="131">
        <v>95</v>
      </c>
    </row>
    <row r="224" spans="1:5">
      <c r="A224" s="200">
        <v>20</v>
      </c>
      <c r="B224" s="127" t="s">
        <v>10</v>
      </c>
      <c r="C224" s="54" t="s">
        <v>287</v>
      </c>
      <c r="D224" s="55">
        <v>20</v>
      </c>
      <c r="E224" s="131">
        <v>100</v>
      </c>
    </row>
    <row r="225" spans="1:5">
      <c r="A225" s="200">
        <v>21</v>
      </c>
      <c r="B225" s="127" t="s">
        <v>10</v>
      </c>
      <c r="C225" s="54" t="s">
        <v>288</v>
      </c>
      <c r="D225" s="55">
        <v>18</v>
      </c>
      <c r="E225" s="131">
        <v>90</v>
      </c>
    </row>
    <row r="226" spans="1:5">
      <c r="A226" s="200">
        <v>22</v>
      </c>
      <c r="B226" s="127" t="s">
        <v>10</v>
      </c>
      <c r="C226" s="54" t="s">
        <v>289</v>
      </c>
      <c r="D226" s="55">
        <v>18</v>
      </c>
      <c r="E226" s="131">
        <v>90</v>
      </c>
    </row>
    <row r="227" spans="1:5">
      <c r="A227" s="200">
        <v>23</v>
      </c>
      <c r="B227" s="127" t="s">
        <v>10</v>
      </c>
      <c r="C227" s="54" t="s">
        <v>290</v>
      </c>
      <c r="D227" s="55">
        <v>18</v>
      </c>
      <c r="E227" s="131">
        <v>90</v>
      </c>
    </row>
    <row r="228" spans="1:5">
      <c r="A228" s="200">
        <v>24</v>
      </c>
      <c r="B228" s="127" t="s">
        <v>10</v>
      </c>
      <c r="C228" s="54" t="s">
        <v>291</v>
      </c>
      <c r="D228" s="55">
        <v>18</v>
      </c>
      <c r="E228" s="131">
        <v>90</v>
      </c>
    </row>
    <row r="229" spans="1:5">
      <c r="A229" s="200">
        <v>25</v>
      </c>
      <c r="B229" s="127" t="s">
        <v>10</v>
      </c>
      <c r="C229" s="54" t="s">
        <v>292</v>
      </c>
      <c r="D229" s="55">
        <v>18</v>
      </c>
      <c r="E229" s="131">
        <v>90</v>
      </c>
    </row>
    <row r="230" spans="1:5">
      <c r="A230" s="200">
        <v>26</v>
      </c>
      <c r="B230" s="127" t="s">
        <v>10</v>
      </c>
      <c r="C230" s="54" t="s">
        <v>293</v>
      </c>
      <c r="D230" s="55">
        <v>18</v>
      </c>
      <c r="E230" s="131">
        <v>90</v>
      </c>
    </row>
    <row r="231" spans="1:5">
      <c r="A231" s="200">
        <v>27</v>
      </c>
      <c r="B231" s="127" t="s">
        <v>10</v>
      </c>
      <c r="C231" s="54" t="s">
        <v>294</v>
      </c>
      <c r="D231" s="55">
        <v>18</v>
      </c>
      <c r="E231" s="131">
        <v>90</v>
      </c>
    </row>
    <row r="232" spans="1:5">
      <c r="A232" s="200">
        <v>28</v>
      </c>
      <c r="B232" s="127" t="s">
        <v>10</v>
      </c>
      <c r="C232" s="54" t="s">
        <v>295</v>
      </c>
      <c r="D232" s="55">
        <v>18</v>
      </c>
      <c r="E232" s="131">
        <v>90</v>
      </c>
    </row>
    <row r="233" spans="1:5">
      <c r="A233" s="200">
        <v>29</v>
      </c>
      <c r="B233" s="127" t="s">
        <v>10</v>
      </c>
      <c r="C233" s="54" t="s">
        <v>296</v>
      </c>
      <c r="D233" s="55">
        <v>18</v>
      </c>
      <c r="E233" s="131">
        <v>90</v>
      </c>
    </row>
    <row r="234" spans="1:5">
      <c r="A234" s="200">
        <v>30</v>
      </c>
      <c r="B234" s="127" t="s">
        <v>10</v>
      </c>
      <c r="C234" s="54" t="s">
        <v>297</v>
      </c>
      <c r="D234" s="55">
        <v>180</v>
      </c>
      <c r="E234" s="131">
        <v>900</v>
      </c>
    </row>
    <row r="235" spans="1:5">
      <c r="A235" s="200">
        <v>31</v>
      </c>
      <c r="B235" s="53" t="s">
        <v>10</v>
      </c>
      <c r="C235" s="54" t="s">
        <v>298</v>
      </c>
      <c r="D235" s="55">
        <v>21</v>
      </c>
      <c r="E235" s="131">
        <v>105</v>
      </c>
    </row>
    <row r="236" spans="1:5">
      <c r="A236" s="200">
        <v>32</v>
      </c>
      <c r="B236" s="53" t="s">
        <v>10</v>
      </c>
      <c r="C236" s="54" t="s">
        <v>299</v>
      </c>
      <c r="D236" s="55">
        <v>23</v>
      </c>
      <c r="E236" s="131">
        <v>115</v>
      </c>
    </row>
    <row r="237" spans="1:5" ht="15.75" thickBot="1">
      <c r="A237" s="202">
        <v>33</v>
      </c>
      <c r="B237" s="96" t="s">
        <v>10</v>
      </c>
      <c r="C237" s="97" t="s">
        <v>300</v>
      </c>
      <c r="D237" s="98">
        <v>96</v>
      </c>
      <c r="E237" s="203">
        <v>475.16</v>
      </c>
    </row>
    <row r="238" spans="1:5" ht="15.75" thickBot="1">
      <c r="A238" s="163"/>
      <c r="B238" s="174"/>
      <c r="C238" s="175"/>
      <c r="D238" s="176">
        <f>SUM(D205:D237)</f>
        <v>1073</v>
      </c>
      <c r="E238" s="177">
        <f>SUM(E205:E237)</f>
        <v>5360.16</v>
      </c>
    </row>
    <row r="239" spans="1:5">
      <c r="A239" s="204"/>
      <c r="E239" s="291" t="s">
        <v>1265</v>
      </c>
    </row>
    <row r="240" spans="1:5" s="3" customFormat="1" ht="15.75" thickBot="1">
      <c r="A240" s="205" t="s">
        <v>527</v>
      </c>
      <c r="B240" s="110"/>
      <c r="C240" s="111"/>
      <c r="D240" s="112"/>
      <c r="E240" s="113"/>
    </row>
    <row r="241" spans="1:8" s="1" customFormat="1" ht="30.75" thickBot="1">
      <c r="A241" s="62" t="s">
        <v>0</v>
      </c>
      <c r="B241" s="63" t="s">
        <v>1</v>
      </c>
      <c r="C241" s="64" t="s">
        <v>2</v>
      </c>
      <c r="D241" s="50" t="s">
        <v>63</v>
      </c>
      <c r="E241" s="145" t="s">
        <v>4</v>
      </c>
    </row>
    <row r="242" spans="1:8">
      <c r="A242" s="52">
        <v>1</v>
      </c>
      <c r="B242" s="53" t="s">
        <v>37</v>
      </c>
      <c r="C242" s="54" t="s">
        <v>150</v>
      </c>
      <c r="D242" s="55">
        <v>11754</v>
      </c>
      <c r="E242" s="131">
        <v>58733.8</v>
      </c>
    </row>
    <row r="243" spans="1:8">
      <c r="A243" s="52">
        <v>2</v>
      </c>
      <c r="B243" s="53" t="s">
        <v>37</v>
      </c>
      <c r="C243" s="54" t="s">
        <v>151</v>
      </c>
      <c r="D243" s="55">
        <v>134346</v>
      </c>
      <c r="E243" s="131">
        <v>671316.2</v>
      </c>
    </row>
    <row r="244" spans="1:8" ht="15.75" thickBot="1">
      <c r="A244" s="57">
        <v>3</v>
      </c>
      <c r="B244" s="53" t="s">
        <v>37</v>
      </c>
      <c r="C244" s="59" t="s">
        <v>152</v>
      </c>
      <c r="D244" s="60">
        <v>16000</v>
      </c>
      <c r="E244" s="132">
        <v>80000</v>
      </c>
    </row>
    <row r="245" spans="1:8" ht="15.75" thickBot="1">
      <c r="A245" s="163"/>
      <c r="B245" s="174"/>
      <c r="C245" s="175"/>
      <c r="D245" s="176">
        <f>SUM(D242:D244)</f>
        <v>162100</v>
      </c>
      <c r="E245" s="177">
        <f>SUM(E242:E244)</f>
        <v>810050</v>
      </c>
    </row>
    <row r="247" spans="1:8" s="3" customFormat="1" ht="15.75" thickBot="1">
      <c r="A247" s="42" t="s">
        <v>528</v>
      </c>
      <c r="B247" s="110"/>
      <c r="C247" s="111"/>
      <c r="D247" s="112"/>
      <c r="E247" s="113"/>
    </row>
    <row r="248" spans="1:8" s="1" customFormat="1" ht="30">
      <c r="A248" s="206" t="s">
        <v>0</v>
      </c>
      <c r="B248" s="207" t="s">
        <v>1</v>
      </c>
      <c r="C248" s="208" t="s">
        <v>2</v>
      </c>
      <c r="D248" s="74" t="s">
        <v>63</v>
      </c>
      <c r="E248" s="209" t="s">
        <v>4</v>
      </c>
    </row>
    <row r="249" spans="1:8">
      <c r="A249" s="52">
        <v>1</v>
      </c>
      <c r="B249" s="53" t="s">
        <v>143</v>
      </c>
      <c r="C249" s="54" t="s">
        <v>490</v>
      </c>
      <c r="D249" s="55">
        <v>13500</v>
      </c>
      <c r="E249" s="131">
        <v>135000</v>
      </c>
      <c r="F249" s="31"/>
      <c r="G249" s="32"/>
      <c r="H249" s="33"/>
    </row>
    <row r="250" spans="1:8">
      <c r="A250" s="52">
        <v>2</v>
      </c>
      <c r="B250" s="53" t="s">
        <v>5</v>
      </c>
      <c r="C250" s="54" t="s">
        <v>491</v>
      </c>
      <c r="D250" s="55">
        <v>13300</v>
      </c>
      <c r="E250" s="131">
        <v>13300</v>
      </c>
      <c r="F250" s="31"/>
      <c r="G250" s="32"/>
      <c r="H250" s="33"/>
    </row>
    <row r="251" spans="1:8">
      <c r="A251" s="52">
        <v>3</v>
      </c>
      <c r="B251" s="53" t="s">
        <v>5</v>
      </c>
      <c r="C251" s="54" t="s">
        <v>492</v>
      </c>
      <c r="D251" s="55">
        <v>5500</v>
      </c>
      <c r="E251" s="131">
        <v>5500</v>
      </c>
      <c r="F251" s="31"/>
      <c r="G251" s="32"/>
      <c r="H251" s="33"/>
    </row>
    <row r="252" spans="1:8">
      <c r="A252" s="52">
        <v>4</v>
      </c>
      <c r="B252" s="53" t="s">
        <v>5</v>
      </c>
      <c r="C252" s="54" t="s">
        <v>493</v>
      </c>
      <c r="D252" s="55">
        <v>3400</v>
      </c>
      <c r="E252" s="131">
        <v>3400</v>
      </c>
      <c r="F252" s="31"/>
      <c r="G252" s="32"/>
      <c r="H252" s="33"/>
    </row>
    <row r="253" spans="1:8">
      <c r="A253" s="52">
        <v>5</v>
      </c>
      <c r="B253" s="53" t="s">
        <v>10</v>
      </c>
      <c r="C253" s="54" t="s">
        <v>494</v>
      </c>
      <c r="D253" s="55">
        <v>22733</v>
      </c>
      <c r="E253" s="131">
        <v>22742</v>
      </c>
      <c r="F253" s="31"/>
      <c r="G253" s="32"/>
      <c r="H253" s="33"/>
    </row>
    <row r="254" spans="1:8">
      <c r="A254" s="52">
        <v>6</v>
      </c>
      <c r="B254" s="53" t="s">
        <v>10</v>
      </c>
      <c r="C254" s="54" t="s">
        <v>495</v>
      </c>
      <c r="D254" s="55">
        <v>220</v>
      </c>
      <c r="E254" s="131">
        <v>1100</v>
      </c>
      <c r="F254" s="31"/>
      <c r="G254" s="32"/>
      <c r="H254" s="33"/>
    </row>
    <row r="255" spans="1:8">
      <c r="A255" s="52">
        <v>7</v>
      </c>
      <c r="B255" s="53" t="s">
        <v>10</v>
      </c>
      <c r="C255" s="54" t="s">
        <v>496</v>
      </c>
      <c r="D255" s="55">
        <v>245</v>
      </c>
      <c r="E255" s="131">
        <v>1220</v>
      </c>
      <c r="F255" s="31"/>
      <c r="G255" s="32"/>
      <c r="H255" s="33"/>
    </row>
    <row r="256" spans="1:8">
      <c r="A256" s="52">
        <v>8</v>
      </c>
      <c r="B256" s="53" t="s">
        <v>10</v>
      </c>
      <c r="C256" s="54" t="s">
        <v>497</v>
      </c>
      <c r="D256" s="55">
        <v>236</v>
      </c>
      <c r="E256" s="131">
        <v>1180</v>
      </c>
      <c r="F256" s="31"/>
      <c r="G256" s="32"/>
      <c r="H256" s="33"/>
    </row>
    <row r="257" spans="1:8">
      <c r="A257" s="52">
        <v>9</v>
      </c>
      <c r="B257" s="53" t="s">
        <v>10</v>
      </c>
      <c r="C257" s="54" t="s">
        <v>498</v>
      </c>
      <c r="D257" s="55">
        <v>4927</v>
      </c>
      <c r="E257" s="131">
        <v>24630</v>
      </c>
      <c r="F257" s="31"/>
      <c r="G257" s="32"/>
      <c r="H257" s="33"/>
    </row>
    <row r="258" spans="1:8">
      <c r="A258" s="52">
        <v>10</v>
      </c>
      <c r="B258" s="53" t="s">
        <v>10</v>
      </c>
      <c r="C258" s="54" t="s">
        <v>499</v>
      </c>
      <c r="D258" s="55">
        <v>4887</v>
      </c>
      <c r="E258" s="131">
        <v>24540</v>
      </c>
      <c r="F258" s="31"/>
      <c r="G258" s="32"/>
      <c r="H258" s="33"/>
    </row>
    <row r="259" spans="1:8">
      <c r="A259" s="52">
        <v>11</v>
      </c>
      <c r="B259" s="53" t="s">
        <v>10</v>
      </c>
      <c r="C259" s="54" t="s">
        <v>500</v>
      </c>
      <c r="D259" s="55">
        <v>4280</v>
      </c>
      <c r="E259" s="131">
        <v>21400</v>
      </c>
      <c r="F259" s="31"/>
      <c r="G259" s="32"/>
      <c r="H259" s="33"/>
    </row>
    <row r="260" spans="1:8">
      <c r="A260" s="52">
        <v>12</v>
      </c>
      <c r="B260" s="53" t="s">
        <v>10</v>
      </c>
      <c r="C260" s="54" t="s">
        <v>501</v>
      </c>
      <c r="D260" s="55">
        <v>14614</v>
      </c>
      <c r="E260" s="131">
        <v>72900</v>
      </c>
      <c r="F260" s="31"/>
      <c r="G260" s="32"/>
      <c r="H260" s="33"/>
    </row>
    <row r="261" spans="1:8">
      <c r="A261" s="52">
        <v>13</v>
      </c>
      <c r="B261" s="53" t="s">
        <v>10</v>
      </c>
      <c r="C261" s="54" t="s">
        <v>502</v>
      </c>
      <c r="D261" s="55">
        <v>4336</v>
      </c>
      <c r="E261" s="131">
        <v>21680</v>
      </c>
      <c r="F261" s="31"/>
      <c r="G261" s="32"/>
      <c r="H261" s="33"/>
    </row>
    <row r="262" spans="1:8">
      <c r="A262" s="52">
        <v>14</v>
      </c>
      <c r="B262" s="53" t="s">
        <v>10</v>
      </c>
      <c r="C262" s="54" t="s">
        <v>503</v>
      </c>
      <c r="D262" s="55">
        <v>2176</v>
      </c>
      <c r="E262" s="131">
        <v>108100</v>
      </c>
      <c r="F262" s="31"/>
      <c r="G262" s="32"/>
      <c r="H262" s="33"/>
    </row>
    <row r="263" spans="1:8">
      <c r="A263" s="52">
        <v>15</v>
      </c>
      <c r="B263" s="53" t="s">
        <v>10</v>
      </c>
      <c r="C263" s="54" t="s">
        <v>504</v>
      </c>
      <c r="D263" s="55">
        <v>270</v>
      </c>
      <c r="E263" s="131">
        <v>2700</v>
      </c>
      <c r="F263" s="31"/>
      <c r="G263" s="32"/>
      <c r="H263" s="33"/>
    </row>
    <row r="264" spans="1:8">
      <c r="A264" s="52">
        <v>16</v>
      </c>
      <c r="B264" s="53" t="s">
        <v>10</v>
      </c>
      <c r="C264" s="54" t="s">
        <v>505</v>
      </c>
      <c r="D264" s="55">
        <v>427</v>
      </c>
      <c r="E264" s="131">
        <v>4270</v>
      </c>
      <c r="F264" s="31"/>
      <c r="G264" s="32"/>
      <c r="H264" s="33"/>
    </row>
    <row r="265" spans="1:8">
      <c r="A265" s="52">
        <v>17</v>
      </c>
      <c r="B265" s="53" t="s">
        <v>10</v>
      </c>
      <c r="C265" s="54" t="s">
        <v>506</v>
      </c>
      <c r="D265" s="55">
        <v>4607</v>
      </c>
      <c r="E265" s="131">
        <v>23035</v>
      </c>
      <c r="F265" s="31"/>
      <c r="G265" s="32"/>
      <c r="H265" s="33"/>
    </row>
    <row r="266" spans="1:8">
      <c r="A266" s="52">
        <v>18</v>
      </c>
      <c r="B266" s="53" t="s">
        <v>10</v>
      </c>
      <c r="C266" s="54" t="s">
        <v>507</v>
      </c>
      <c r="D266" s="55">
        <v>822</v>
      </c>
      <c r="E266" s="131">
        <v>4105</v>
      </c>
      <c r="F266" s="31"/>
      <c r="G266" s="32"/>
      <c r="H266" s="33"/>
    </row>
    <row r="267" spans="1:8">
      <c r="A267" s="52">
        <v>19</v>
      </c>
      <c r="B267" s="53" t="s">
        <v>10</v>
      </c>
      <c r="C267" s="54" t="s">
        <v>508</v>
      </c>
      <c r="D267" s="55">
        <v>847</v>
      </c>
      <c r="E267" s="131">
        <v>4227</v>
      </c>
      <c r="F267" s="31"/>
      <c r="G267" s="32"/>
      <c r="H267" s="33"/>
    </row>
    <row r="268" spans="1:8">
      <c r="A268" s="52">
        <v>20</v>
      </c>
      <c r="B268" s="53" t="s">
        <v>10</v>
      </c>
      <c r="C268" s="54" t="s">
        <v>509</v>
      </c>
      <c r="D268" s="55">
        <v>826</v>
      </c>
      <c r="E268" s="131">
        <v>4130</v>
      </c>
      <c r="F268" s="31"/>
      <c r="G268" s="32"/>
      <c r="H268" s="33"/>
    </row>
    <row r="269" spans="1:8">
      <c r="A269" s="52">
        <v>21</v>
      </c>
      <c r="B269" s="53" t="s">
        <v>10</v>
      </c>
      <c r="C269" s="54" t="s">
        <v>510</v>
      </c>
      <c r="D269" s="55">
        <v>863</v>
      </c>
      <c r="E269" s="131">
        <v>4310</v>
      </c>
      <c r="F269" s="31"/>
      <c r="G269" s="32"/>
      <c r="H269" s="33"/>
    </row>
    <row r="270" spans="1:8">
      <c r="A270" s="52">
        <v>22</v>
      </c>
      <c r="B270" s="53" t="s">
        <v>10</v>
      </c>
      <c r="C270" s="54" t="s">
        <v>511</v>
      </c>
      <c r="D270" s="55">
        <v>788</v>
      </c>
      <c r="E270" s="131">
        <v>3940</v>
      </c>
      <c r="F270" s="31"/>
      <c r="G270" s="32"/>
      <c r="H270" s="33"/>
    </row>
    <row r="271" spans="1:8">
      <c r="A271" s="52">
        <v>23</v>
      </c>
      <c r="B271" s="53" t="s">
        <v>10</v>
      </c>
      <c r="C271" s="54" t="s">
        <v>512</v>
      </c>
      <c r="D271" s="55">
        <v>1737</v>
      </c>
      <c r="E271" s="131">
        <v>4981</v>
      </c>
      <c r="F271" s="31"/>
      <c r="G271" s="32"/>
      <c r="H271" s="33"/>
    </row>
    <row r="272" spans="1:8">
      <c r="A272" s="52">
        <v>24</v>
      </c>
      <c r="B272" s="53" t="s">
        <v>10</v>
      </c>
      <c r="C272" s="54" t="s">
        <v>59</v>
      </c>
      <c r="D272" s="55">
        <v>3869</v>
      </c>
      <c r="E272" s="131">
        <v>4127.7</v>
      </c>
      <c r="F272" s="31"/>
      <c r="G272" s="32"/>
      <c r="H272" s="33"/>
    </row>
    <row r="273" spans="1:8">
      <c r="A273" s="52">
        <v>25</v>
      </c>
      <c r="B273" s="53" t="s">
        <v>10</v>
      </c>
      <c r="C273" s="54" t="s">
        <v>513</v>
      </c>
      <c r="D273" s="55">
        <v>1194</v>
      </c>
      <c r="E273" s="131">
        <v>6455</v>
      </c>
      <c r="F273" s="31"/>
      <c r="G273" s="32"/>
      <c r="H273" s="33"/>
    </row>
    <row r="274" spans="1:8">
      <c r="A274" s="52">
        <v>26</v>
      </c>
      <c r="B274" s="53" t="s">
        <v>10</v>
      </c>
      <c r="C274" s="54" t="s">
        <v>514</v>
      </c>
      <c r="D274" s="55">
        <v>155</v>
      </c>
      <c r="E274" s="131">
        <v>700</v>
      </c>
    </row>
    <row r="275" spans="1:8" ht="15.75" thickBot="1">
      <c r="A275" s="158">
        <v>27</v>
      </c>
      <c r="B275" s="96" t="s">
        <v>10</v>
      </c>
      <c r="C275" s="97" t="s">
        <v>153</v>
      </c>
      <c r="D275" s="98">
        <v>79442</v>
      </c>
      <c r="E275" s="203">
        <v>676000</v>
      </c>
    </row>
    <row r="276" spans="1:8" ht="15.75" thickBot="1">
      <c r="A276" s="163"/>
      <c r="B276" s="174"/>
      <c r="C276" s="175"/>
      <c r="D276" s="176">
        <f>SUM(D249:D275)</f>
        <v>190201</v>
      </c>
      <c r="E276" s="177">
        <f>SUM(E249:E275)</f>
        <v>1199672.7</v>
      </c>
    </row>
    <row r="277" spans="1:8">
      <c r="E277" s="109" t="s">
        <v>49</v>
      </c>
    </row>
    <row r="278" spans="1:8" s="3" customFormat="1" ht="15.75" thickBot="1">
      <c r="A278" s="42" t="s">
        <v>529</v>
      </c>
      <c r="B278" s="110"/>
      <c r="C278" s="111"/>
      <c r="D278" s="112"/>
      <c r="E278" s="113"/>
    </row>
    <row r="279" spans="1:8" s="1" customFormat="1" ht="30.75" thickBot="1">
      <c r="A279" s="62" t="s">
        <v>0</v>
      </c>
      <c r="B279" s="63" t="s">
        <v>1</v>
      </c>
      <c r="C279" s="64" t="s">
        <v>2</v>
      </c>
      <c r="D279" s="50" t="s">
        <v>63</v>
      </c>
      <c r="E279" s="145" t="s">
        <v>4</v>
      </c>
    </row>
    <row r="280" spans="1:8">
      <c r="A280" s="52">
        <v>1</v>
      </c>
      <c r="B280" s="53" t="s">
        <v>10</v>
      </c>
      <c r="C280" s="54" t="s">
        <v>155</v>
      </c>
      <c r="D280" s="129">
        <v>835</v>
      </c>
      <c r="E280" s="131">
        <v>20875</v>
      </c>
    </row>
    <row r="281" spans="1:8">
      <c r="A281" s="52">
        <v>2</v>
      </c>
      <c r="B281" s="53" t="s">
        <v>10</v>
      </c>
      <c r="C281" s="54" t="s">
        <v>156</v>
      </c>
      <c r="D281" s="55">
        <v>216</v>
      </c>
      <c r="E281" s="131">
        <v>2160</v>
      </c>
    </row>
    <row r="282" spans="1:8">
      <c r="A282" s="52">
        <v>3</v>
      </c>
      <c r="B282" s="53" t="s">
        <v>10</v>
      </c>
      <c r="C282" s="54" t="s">
        <v>157</v>
      </c>
      <c r="D282" s="55">
        <v>1607</v>
      </c>
      <c r="E282" s="131">
        <v>16070</v>
      </c>
    </row>
    <row r="283" spans="1:8">
      <c r="A283" s="52">
        <v>4</v>
      </c>
      <c r="B283" s="53" t="s">
        <v>10</v>
      </c>
      <c r="C283" s="54" t="s">
        <v>158</v>
      </c>
      <c r="D283" s="55">
        <v>98</v>
      </c>
      <c r="E283" s="131">
        <v>980</v>
      </c>
    </row>
    <row r="284" spans="1:8">
      <c r="A284" s="52">
        <v>5</v>
      </c>
      <c r="B284" s="53" t="s">
        <v>10</v>
      </c>
      <c r="C284" s="54" t="s">
        <v>159</v>
      </c>
      <c r="D284" s="55">
        <v>2214</v>
      </c>
      <c r="E284" s="131">
        <v>22140</v>
      </c>
    </row>
    <row r="285" spans="1:8">
      <c r="A285" s="52">
        <v>6</v>
      </c>
      <c r="B285" s="53" t="s">
        <v>10</v>
      </c>
      <c r="C285" s="54" t="s">
        <v>160</v>
      </c>
      <c r="D285" s="55">
        <v>38</v>
      </c>
      <c r="E285" s="131">
        <v>380</v>
      </c>
    </row>
    <row r="286" spans="1:8" ht="15.75" thickBot="1">
      <c r="A286" s="158">
        <v>7</v>
      </c>
      <c r="B286" s="96" t="s">
        <v>37</v>
      </c>
      <c r="C286" s="97" t="s">
        <v>154</v>
      </c>
      <c r="D286" s="98">
        <v>500</v>
      </c>
      <c r="E286" s="203">
        <v>5000</v>
      </c>
    </row>
    <row r="287" spans="1:8" ht="15.75" thickBot="1">
      <c r="A287" s="163"/>
      <c r="B287" s="174"/>
      <c r="C287" s="175"/>
      <c r="D287" s="176">
        <f>SUM(D280:D286)</f>
        <v>5508</v>
      </c>
      <c r="E287" s="210">
        <f>SUM(E280:E286)</f>
        <v>67605</v>
      </c>
    </row>
    <row r="288" spans="1:8">
      <c r="E288" s="292" t="s">
        <v>1267</v>
      </c>
    </row>
    <row r="289" spans="1:5" s="3" customFormat="1" ht="15.75" thickBot="1">
      <c r="A289" s="42" t="s">
        <v>530</v>
      </c>
      <c r="B289" s="110"/>
      <c r="C289" s="111"/>
      <c r="D289" s="112"/>
      <c r="E289" s="113"/>
    </row>
    <row r="290" spans="1:5" s="1" customFormat="1" ht="30.75" thickBot="1">
      <c r="A290" s="62" t="s">
        <v>0</v>
      </c>
      <c r="B290" s="63" t="s">
        <v>1</v>
      </c>
      <c r="C290" s="64" t="s">
        <v>2</v>
      </c>
      <c r="D290" s="50" t="s">
        <v>63</v>
      </c>
      <c r="E290" s="66" t="s">
        <v>4</v>
      </c>
    </row>
    <row r="291" spans="1:5">
      <c r="A291" s="52">
        <v>1</v>
      </c>
      <c r="B291" s="53" t="s">
        <v>10</v>
      </c>
      <c r="C291" s="54" t="s">
        <v>161</v>
      </c>
      <c r="D291" s="129">
        <v>8018</v>
      </c>
      <c r="E291" s="131">
        <v>18800</v>
      </c>
    </row>
    <row r="292" spans="1:5">
      <c r="A292" s="52">
        <v>2</v>
      </c>
      <c r="B292" s="53" t="s">
        <v>10</v>
      </c>
      <c r="C292" s="54" t="s">
        <v>162</v>
      </c>
      <c r="D292" s="55">
        <v>3810</v>
      </c>
      <c r="E292" s="131">
        <v>8950</v>
      </c>
    </row>
    <row r="293" spans="1:5">
      <c r="A293" s="52">
        <v>3</v>
      </c>
      <c r="B293" s="53" t="s">
        <v>10</v>
      </c>
      <c r="C293" s="54" t="s">
        <v>163</v>
      </c>
      <c r="D293" s="55">
        <v>1132</v>
      </c>
      <c r="E293" s="131">
        <v>2860</v>
      </c>
    </row>
    <row r="294" spans="1:5">
      <c r="A294" s="52">
        <v>4</v>
      </c>
      <c r="B294" s="53" t="s">
        <v>10</v>
      </c>
      <c r="C294" s="54" t="s">
        <v>164</v>
      </c>
      <c r="D294" s="55">
        <v>464</v>
      </c>
      <c r="E294" s="131">
        <v>630</v>
      </c>
    </row>
    <row r="295" spans="1:5" ht="15.75" thickBot="1">
      <c r="A295" s="57">
        <v>5</v>
      </c>
      <c r="B295" s="53" t="s">
        <v>10</v>
      </c>
      <c r="C295" s="59" t="s">
        <v>165</v>
      </c>
      <c r="D295" s="60">
        <v>1810</v>
      </c>
      <c r="E295" s="132">
        <v>6200</v>
      </c>
    </row>
    <row r="296" spans="1:5" ht="15.75" thickBot="1">
      <c r="A296" s="163"/>
      <c r="B296" s="174"/>
      <c r="C296" s="175"/>
      <c r="D296" s="211">
        <f>SUM(D291:D295)</f>
        <v>15234</v>
      </c>
      <c r="E296" s="177">
        <f>SUM(E291:E295)</f>
        <v>37440</v>
      </c>
    </row>
    <row r="298" spans="1:5" s="3" customFormat="1" ht="15.75" thickBot="1">
      <c r="A298" s="42" t="s">
        <v>531</v>
      </c>
      <c r="B298" s="110"/>
      <c r="C298" s="111"/>
      <c r="D298" s="112"/>
      <c r="E298" s="113"/>
    </row>
    <row r="299" spans="1:5" ht="30">
      <c r="A299" s="212" t="s">
        <v>0</v>
      </c>
      <c r="B299" s="213" t="s">
        <v>1</v>
      </c>
      <c r="C299" s="213" t="s">
        <v>2</v>
      </c>
      <c r="D299" s="213" t="s">
        <v>63</v>
      </c>
      <c r="E299" s="214" t="s">
        <v>4</v>
      </c>
    </row>
    <row r="300" spans="1:5">
      <c r="A300" s="215">
        <v>1</v>
      </c>
      <c r="B300" s="172" t="s">
        <v>143</v>
      </c>
      <c r="C300" s="172">
        <v>11</v>
      </c>
      <c r="D300" s="172">
        <v>1000</v>
      </c>
      <c r="E300" s="173">
        <v>10000</v>
      </c>
    </row>
    <row r="301" spans="1:5">
      <c r="A301" s="215">
        <v>2</v>
      </c>
      <c r="B301" s="172" t="s">
        <v>143</v>
      </c>
      <c r="C301" s="172">
        <v>12</v>
      </c>
      <c r="D301" s="172">
        <v>1100</v>
      </c>
      <c r="E301" s="173">
        <v>11000</v>
      </c>
    </row>
    <row r="302" spans="1:5">
      <c r="A302" s="215">
        <v>3</v>
      </c>
      <c r="B302" s="172" t="s">
        <v>143</v>
      </c>
      <c r="C302" s="172">
        <v>30</v>
      </c>
      <c r="D302" s="172">
        <v>6100</v>
      </c>
      <c r="E302" s="173">
        <v>61000</v>
      </c>
    </row>
    <row r="303" spans="1:5">
      <c r="A303" s="215">
        <v>4</v>
      </c>
      <c r="B303" s="172" t="s">
        <v>143</v>
      </c>
      <c r="C303" s="172">
        <v>77</v>
      </c>
      <c r="D303" s="172">
        <v>1000</v>
      </c>
      <c r="E303" s="173">
        <v>10000</v>
      </c>
    </row>
    <row r="304" spans="1:5">
      <c r="A304" s="215">
        <v>5</v>
      </c>
      <c r="B304" s="172" t="s">
        <v>143</v>
      </c>
      <c r="C304" s="172">
        <v>82</v>
      </c>
      <c r="D304" s="172">
        <v>4200</v>
      </c>
      <c r="E304" s="173">
        <v>42000</v>
      </c>
    </row>
    <row r="305" spans="1:5">
      <c r="A305" s="215">
        <v>6</v>
      </c>
      <c r="B305" s="172" t="s">
        <v>143</v>
      </c>
      <c r="C305" s="172">
        <v>83</v>
      </c>
      <c r="D305" s="172">
        <v>900</v>
      </c>
      <c r="E305" s="173">
        <v>9000</v>
      </c>
    </row>
    <row r="306" spans="1:5">
      <c r="A306" s="215">
        <v>7</v>
      </c>
      <c r="B306" s="172" t="s">
        <v>143</v>
      </c>
      <c r="C306" s="172">
        <v>90</v>
      </c>
      <c r="D306" s="172">
        <v>1200</v>
      </c>
      <c r="E306" s="173">
        <v>12000</v>
      </c>
    </row>
    <row r="307" spans="1:5">
      <c r="A307" s="215">
        <v>8</v>
      </c>
      <c r="B307" s="172" t="s">
        <v>143</v>
      </c>
      <c r="C307" s="172">
        <v>103</v>
      </c>
      <c r="D307" s="172">
        <v>9200</v>
      </c>
      <c r="E307" s="173">
        <v>92000</v>
      </c>
    </row>
    <row r="308" spans="1:5">
      <c r="A308" s="215">
        <v>9</v>
      </c>
      <c r="B308" s="172" t="s">
        <v>143</v>
      </c>
      <c r="C308" s="172">
        <v>152</v>
      </c>
      <c r="D308" s="172">
        <v>600</v>
      </c>
      <c r="E308" s="173">
        <v>6000</v>
      </c>
    </row>
    <row r="309" spans="1:5">
      <c r="A309" s="215">
        <v>10</v>
      </c>
      <c r="B309" s="172" t="s">
        <v>143</v>
      </c>
      <c r="C309" s="172" t="s">
        <v>606</v>
      </c>
      <c r="D309" s="172">
        <v>100</v>
      </c>
      <c r="E309" s="173">
        <v>500</v>
      </c>
    </row>
    <row r="310" spans="1:5">
      <c r="A310" s="215">
        <v>11</v>
      </c>
      <c r="B310" s="172" t="s">
        <v>143</v>
      </c>
      <c r="C310" s="172">
        <v>186</v>
      </c>
      <c r="D310" s="172">
        <v>4200</v>
      </c>
      <c r="E310" s="173">
        <v>42000</v>
      </c>
    </row>
    <row r="311" spans="1:5">
      <c r="A311" s="215">
        <v>12</v>
      </c>
      <c r="B311" s="172" t="s">
        <v>143</v>
      </c>
      <c r="C311" s="172">
        <v>187</v>
      </c>
      <c r="D311" s="172">
        <v>800</v>
      </c>
      <c r="E311" s="173">
        <v>8000</v>
      </c>
    </row>
    <row r="312" spans="1:5">
      <c r="A312" s="215">
        <v>13</v>
      </c>
      <c r="B312" s="172" t="s">
        <v>143</v>
      </c>
      <c r="C312" s="172">
        <v>212</v>
      </c>
      <c r="D312" s="172">
        <v>500</v>
      </c>
      <c r="E312" s="173">
        <v>5000</v>
      </c>
    </row>
    <row r="313" spans="1:5">
      <c r="A313" s="215">
        <v>14</v>
      </c>
      <c r="B313" s="172" t="s">
        <v>143</v>
      </c>
      <c r="C313" s="172">
        <v>213</v>
      </c>
      <c r="D313" s="172">
        <v>300</v>
      </c>
      <c r="E313" s="173">
        <v>3000</v>
      </c>
    </row>
    <row r="314" spans="1:5">
      <c r="A314" s="215">
        <v>15</v>
      </c>
      <c r="B314" s="172" t="s">
        <v>143</v>
      </c>
      <c r="C314" s="172">
        <v>220</v>
      </c>
      <c r="D314" s="172">
        <v>1100</v>
      </c>
      <c r="E314" s="173">
        <v>11000</v>
      </c>
    </row>
    <row r="315" spans="1:5">
      <c r="A315" s="215">
        <v>16</v>
      </c>
      <c r="B315" s="172" t="s">
        <v>143</v>
      </c>
      <c r="C315" s="172">
        <v>224</v>
      </c>
      <c r="D315" s="172">
        <v>2300</v>
      </c>
      <c r="E315" s="173">
        <v>23000</v>
      </c>
    </row>
    <row r="316" spans="1:5">
      <c r="A316" s="215">
        <v>17</v>
      </c>
      <c r="B316" s="172" t="s">
        <v>143</v>
      </c>
      <c r="C316" s="172">
        <v>231</v>
      </c>
      <c r="D316" s="172">
        <v>2700</v>
      </c>
      <c r="E316" s="173">
        <v>27000</v>
      </c>
    </row>
    <row r="317" spans="1:5">
      <c r="A317" s="215">
        <v>18</v>
      </c>
      <c r="B317" s="172" t="s">
        <v>143</v>
      </c>
      <c r="C317" s="172">
        <v>255</v>
      </c>
      <c r="D317" s="172">
        <v>1300</v>
      </c>
      <c r="E317" s="173">
        <v>13000</v>
      </c>
    </row>
    <row r="318" spans="1:5">
      <c r="A318" s="215">
        <v>19</v>
      </c>
      <c r="B318" s="172" t="s">
        <v>143</v>
      </c>
      <c r="C318" s="172">
        <v>260</v>
      </c>
      <c r="D318" s="172">
        <v>2600</v>
      </c>
      <c r="E318" s="173">
        <v>26000</v>
      </c>
    </row>
    <row r="319" spans="1:5">
      <c r="A319" s="215">
        <v>20</v>
      </c>
      <c r="B319" s="172" t="s">
        <v>143</v>
      </c>
      <c r="C319" s="172">
        <v>261</v>
      </c>
      <c r="D319" s="172">
        <v>800</v>
      </c>
      <c r="E319" s="173">
        <v>8000</v>
      </c>
    </row>
    <row r="320" spans="1:5">
      <c r="A320" s="215">
        <v>21</v>
      </c>
      <c r="B320" s="172" t="s">
        <v>143</v>
      </c>
      <c r="C320" s="172">
        <v>269</v>
      </c>
      <c r="D320" s="172">
        <v>4300</v>
      </c>
      <c r="E320" s="173">
        <v>43000</v>
      </c>
    </row>
    <row r="321" spans="1:5">
      <c r="A321" s="215">
        <v>22</v>
      </c>
      <c r="B321" s="172" t="s">
        <v>143</v>
      </c>
      <c r="C321" s="172">
        <v>303</v>
      </c>
      <c r="D321" s="172">
        <v>300</v>
      </c>
      <c r="E321" s="173">
        <v>5500</v>
      </c>
    </row>
    <row r="322" spans="1:5">
      <c r="A322" s="215">
        <v>23</v>
      </c>
      <c r="B322" s="172" t="s">
        <v>143</v>
      </c>
      <c r="C322" s="172">
        <v>308</v>
      </c>
      <c r="D322" s="172">
        <v>1000</v>
      </c>
      <c r="E322" s="173">
        <v>10000</v>
      </c>
    </row>
    <row r="323" spans="1:5">
      <c r="A323" s="215">
        <v>24</v>
      </c>
      <c r="B323" s="172" t="s">
        <v>143</v>
      </c>
      <c r="C323" s="172">
        <v>312</v>
      </c>
      <c r="D323" s="172">
        <v>1700</v>
      </c>
      <c r="E323" s="173">
        <v>17000</v>
      </c>
    </row>
    <row r="324" spans="1:5">
      <c r="A324" s="215">
        <v>25</v>
      </c>
      <c r="B324" s="172" t="s">
        <v>143</v>
      </c>
      <c r="C324" s="172">
        <v>313</v>
      </c>
      <c r="D324" s="172">
        <v>900</v>
      </c>
      <c r="E324" s="173">
        <v>9000</v>
      </c>
    </row>
    <row r="325" spans="1:5">
      <c r="A325" s="215">
        <v>26</v>
      </c>
      <c r="B325" s="172" t="s">
        <v>166</v>
      </c>
      <c r="C325" s="172">
        <v>13</v>
      </c>
      <c r="D325" s="172">
        <v>22100</v>
      </c>
      <c r="E325" s="173">
        <v>221000</v>
      </c>
    </row>
    <row r="326" spans="1:5">
      <c r="A326" s="215">
        <v>27</v>
      </c>
      <c r="B326" s="172" t="s">
        <v>166</v>
      </c>
      <c r="C326" s="172">
        <v>15</v>
      </c>
      <c r="D326" s="172">
        <v>1700</v>
      </c>
      <c r="E326" s="173">
        <v>17000</v>
      </c>
    </row>
    <row r="327" spans="1:5">
      <c r="A327" s="215">
        <v>28</v>
      </c>
      <c r="B327" s="172" t="s">
        <v>166</v>
      </c>
      <c r="C327" s="172">
        <v>28</v>
      </c>
      <c r="D327" s="172">
        <v>1000</v>
      </c>
      <c r="E327" s="173">
        <v>10000</v>
      </c>
    </row>
    <row r="328" spans="1:5">
      <c r="A328" s="215">
        <v>29</v>
      </c>
      <c r="B328" s="172" t="s">
        <v>166</v>
      </c>
      <c r="C328" s="172" t="s">
        <v>607</v>
      </c>
      <c r="D328" s="172">
        <v>300</v>
      </c>
      <c r="E328" s="173">
        <v>3000</v>
      </c>
    </row>
    <row r="329" spans="1:5">
      <c r="A329" s="215">
        <v>30</v>
      </c>
      <c r="B329" s="172" t="s">
        <v>166</v>
      </c>
      <c r="C329" s="172" t="s">
        <v>608</v>
      </c>
      <c r="D329" s="172">
        <v>1000</v>
      </c>
      <c r="E329" s="173">
        <v>10000</v>
      </c>
    </row>
    <row r="330" spans="1:5">
      <c r="A330" s="215">
        <v>31</v>
      </c>
      <c r="B330" s="172" t="s">
        <v>166</v>
      </c>
      <c r="C330" s="172">
        <v>51</v>
      </c>
      <c r="D330" s="172">
        <v>1700</v>
      </c>
      <c r="E330" s="173">
        <v>17000</v>
      </c>
    </row>
    <row r="331" spans="1:5">
      <c r="A331" s="215">
        <v>32</v>
      </c>
      <c r="B331" s="172" t="s">
        <v>166</v>
      </c>
      <c r="C331" s="172">
        <v>64</v>
      </c>
      <c r="D331" s="172">
        <v>2400</v>
      </c>
      <c r="E331" s="173">
        <v>24000</v>
      </c>
    </row>
    <row r="332" spans="1:5">
      <c r="A332" s="215">
        <v>33</v>
      </c>
      <c r="B332" s="172" t="s">
        <v>166</v>
      </c>
      <c r="C332" s="172">
        <v>80</v>
      </c>
      <c r="D332" s="172">
        <v>500</v>
      </c>
      <c r="E332" s="173">
        <v>5000</v>
      </c>
    </row>
    <row r="333" spans="1:5">
      <c r="A333" s="215">
        <v>34</v>
      </c>
      <c r="B333" s="172" t="s">
        <v>166</v>
      </c>
      <c r="C333" s="172">
        <v>86</v>
      </c>
      <c r="D333" s="172">
        <v>7800</v>
      </c>
      <c r="E333" s="173">
        <v>78000</v>
      </c>
    </row>
    <row r="334" spans="1:5">
      <c r="A334" s="215">
        <v>35</v>
      </c>
      <c r="B334" s="172" t="s">
        <v>166</v>
      </c>
      <c r="C334" s="172" t="s">
        <v>609</v>
      </c>
      <c r="D334" s="172">
        <v>8631</v>
      </c>
      <c r="E334" s="173">
        <v>8631</v>
      </c>
    </row>
    <row r="335" spans="1:5">
      <c r="A335" s="215">
        <v>36</v>
      </c>
      <c r="B335" s="172" t="s">
        <v>166</v>
      </c>
      <c r="C335" s="172" t="s">
        <v>610</v>
      </c>
      <c r="D335" s="172">
        <v>3069</v>
      </c>
      <c r="E335" s="173">
        <v>3069</v>
      </c>
    </row>
    <row r="336" spans="1:5">
      <c r="A336" s="215">
        <v>37</v>
      </c>
      <c r="B336" s="172" t="s">
        <v>166</v>
      </c>
      <c r="C336" s="172" t="s">
        <v>611</v>
      </c>
      <c r="D336" s="172">
        <v>6500</v>
      </c>
      <c r="E336" s="173">
        <v>65000</v>
      </c>
    </row>
    <row r="337" spans="1:5">
      <c r="A337" s="215">
        <v>38</v>
      </c>
      <c r="B337" s="172" t="s">
        <v>144</v>
      </c>
      <c r="C337" s="172">
        <v>3</v>
      </c>
      <c r="D337" s="172">
        <v>1900</v>
      </c>
      <c r="E337" s="173">
        <v>19000</v>
      </c>
    </row>
    <row r="338" spans="1:5">
      <c r="A338"/>
      <c r="B338" s="287"/>
      <c r="C338" s="288"/>
      <c r="D338" s="289"/>
      <c r="E338" s="293" t="s">
        <v>1266</v>
      </c>
    </row>
    <row r="339" spans="1:5" s="1" customFormat="1">
      <c r="A339" s="1" t="s">
        <v>49</v>
      </c>
      <c r="B339" s="294"/>
      <c r="C339" s="295"/>
      <c r="D339" s="296"/>
      <c r="E339" s="297"/>
    </row>
    <row r="340" spans="1:5">
      <c r="A340" s="215">
        <v>39</v>
      </c>
      <c r="B340" s="172" t="s">
        <v>144</v>
      </c>
      <c r="C340" s="172">
        <v>4</v>
      </c>
      <c r="D340" s="172">
        <v>200</v>
      </c>
      <c r="E340" s="173">
        <v>2000</v>
      </c>
    </row>
    <row r="341" spans="1:5">
      <c r="A341" s="215">
        <v>40</v>
      </c>
      <c r="B341" s="172" t="s">
        <v>144</v>
      </c>
      <c r="C341" s="172">
        <v>11</v>
      </c>
      <c r="D341" s="172">
        <v>18400</v>
      </c>
      <c r="E341" s="173">
        <v>184000</v>
      </c>
    </row>
    <row r="342" spans="1:5">
      <c r="A342" s="215">
        <v>41</v>
      </c>
      <c r="B342" s="172" t="s">
        <v>144</v>
      </c>
      <c r="C342" s="172">
        <v>16</v>
      </c>
      <c r="D342" s="172">
        <v>1500</v>
      </c>
      <c r="E342" s="173">
        <v>15000</v>
      </c>
    </row>
    <row r="343" spans="1:5">
      <c r="A343" s="215">
        <v>42</v>
      </c>
      <c r="B343" s="172" t="s">
        <v>144</v>
      </c>
      <c r="C343" s="172">
        <v>19</v>
      </c>
      <c r="D343" s="172">
        <v>15800</v>
      </c>
      <c r="E343" s="173">
        <v>158000</v>
      </c>
    </row>
    <row r="344" spans="1:5">
      <c r="A344" s="215">
        <v>43</v>
      </c>
      <c r="B344" s="172" t="s">
        <v>144</v>
      </c>
      <c r="C344" s="172">
        <v>21</v>
      </c>
      <c r="D344" s="172">
        <v>4100</v>
      </c>
      <c r="E344" s="173">
        <v>41000</v>
      </c>
    </row>
    <row r="345" spans="1:5">
      <c r="A345" s="215">
        <v>44</v>
      </c>
      <c r="B345" s="172" t="s">
        <v>144</v>
      </c>
      <c r="C345" s="172">
        <v>28</v>
      </c>
      <c r="D345" s="172">
        <v>2200</v>
      </c>
      <c r="E345" s="173">
        <v>22000</v>
      </c>
    </row>
    <row r="346" spans="1:5">
      <c r="A346" s="215">
        <v>45</v>
      </c>
      <c r="B346" s="172" t="s">
        <v>144</v>
      </c>
      <c r="C346" s="172">
        <v>30</v>
      </c>
      <c r="D346" s="172">
        <v>1000</v>
      </c>
      <c r="E346" s="173">
        <v>10000</v>
      </c>
    </row>
    <row r="347" spans="1:5">
      <c r="A347" s="215">
        <v>46</v>
      </c>
      <c r="B347" s="172" t="s">
        <v>144</v>
      </c>
      <c r="C347" s="172">
        <v>31</v>
      </c>
      <c r="D347" s="172">
        <v>300</v>
      </c>
      <c r="E347" s="173">
        <v>3000</v>
      </c>
    </row>
    <row r="348" spans="1:5">
      <c r="A348" s="215">
        <v>47</v>
      </c>
      <c r="B348" s="172" t="s">
        <v>144</v>
      </c>
      <c r="C348" s="172">
        <v>32</v>
      </c>
      <c r="D348" s="172">
        <v>800</v>
      </c>
      <c r="E348" s="173">
        <v>8000</v>
      </c>
    </row>
    <row r="349" spans="1:5">
      <c r="A349" s="215">
        <v>48</v>
      </c>
      <c r="B349" s="172" t="s">
        <v>144</v>
      </c>
      <c r="C349" s="172">
        <v>54</v>
      </c>
      <c r="D349" s="172">
        <v>9400</v>
      </c>
      <c r="E349" s="173">
        <v>94000</v>
      </c>
    </row>
    <row r="350" spans="1:5">
      <c r="A350" s="215">
        <v>49</v>
      </c>
      <c r="B350" s="172" t="s">
        <v>144</v>
      </c>
      <c r="C350" s="172">
        <v>55</v>
      </c>
      <c r="D350" s="172">
        <v>6300</v>
      </c>
      <c r="E350" s="173">
        <v>63000</v>
      </c>
    </row>
    <row r="351" spans="1:5">
      <c r="A351" s="215">
        <v>50</v>
      </c>
      <c r="B351" s="172" t="s">
        <v>144</v>
      </c>
      <c r="C351" s="172" t="s">
        <v>612</v>
      </c>
      <c r="D351" s="172">
        <v>500</v>
      </c>
      <c r="E351" s="173">
        <v>5000</v>
      </c>
    </row>
    <row r="352" spans="1:5">
      <c r="A352" s="215">
        <v>51</v>
      </c>
      <c r="B352" s="172" t="s">
        <v>144</v>
      </c>
      <c r="C352" s="172">
        <v>60</v>
      </c>
      <c r="D352" s="172">
        <v>10000</v>
      </c>
      <c r="E352" s="173">
        <v>100000</v>
      </c>
    </row>
    <row r="353" spans="1:5">
      <c r="A353" s="215">
        <v>52</v>
      </c>
      <c r="B353" s="172" t="s">
        <v>144</v>
      </c>
      <c r="C353" s="172">
        <v>63</v>
      </c>
      <c r="D353" s="172">
        <v>11500</v>
      </c>
      <c r="E353" s="173">
        <v>115000</v>
      </c>
    </row>
    <row r="354" spans="1:5">
      <c r="A354" s="215">
        <v>53</v>
      </c>
      <c r="B354" s="172" t="s">
        <v>144</v>
      </c>
      <c r="C354" s="172" t="s">
        <v>613</v>
      </c>
      <c r="D354" s="172">
        <v>100</v>
      </c>
      <c r="E354" s="173">
        <v>1000</v>
      </c>
    </row>
    <row r="355" spans="1:5">
      <c r="A355" s="215">
        <v>54</v>
      </c>
      <c r="B355" s="172" t="s">
        <v>144</v>
      </c>
      <c r="C355" s="172" t="s">
        <v>614</v>
      </c>
      <c r="D355" s="172">
        <v>200</v>
      </c>
      <c r="E355" s="173">
        <v>2000</v>
      </c>
    </row>
    <row r="356" spans="1:5">
      <c r="A356" s="215">
        <v>55</v>
      </c>
      <c r="B356" s="172" t="s">
        <v>144</v>
      </c>
      <c r="C356" s="172" t="s">
        <v>615</v>
      </c>
      <c r="D356" s="172">
        <v>300</v>
      </c>
      <c r="E356" s="173">
        <v>3000</v>
      </c>
    </row>
    <row r="357" spans="1:5">
      <c r="A357" s="215">
        <v>56</v>
      </c>
      <c r="B357" s="172" t="s">
        <v>144</v>
      </c>
      <c r="C357" s="172">
        <v>67</v>
      </c>
      <c r="D357" s="172">
        <v>5600</v>
      </c>
      <c r="E357" s="173">
        <v>56000</v>
      </c>
    </row>
    <row r="358" spans="1:5">
      <c r="A358" s="215">
        <v>57</v>
      </c>
      <c r="B358" s="172" t="s">
        <v>144</v>
      </c>
      <c r="C358" s="172">
        <v>81</v>
      </c>
      <c r="D358" s="172">
        <v>4400</v>
      </c>
      <c r="E358" s="173">
        <v>44000</v>
      </c>
    </row>
    <row r="359" spans="1:5">
      <c r="A359" s="215">
        <v>58</v>
      </c>
      <c r="B359" s="172" t="s">
        <v>144</v>
      </c>
      <c r="C359" s="172">
        <v>90</v>
      </c>
      <c r="D359" s="172">
        <v>3600</v>
      </c>
      <c r="E359" s="173">
        <v>36000</v>
      </c>
    </row>
    <row r="360" spans="1:5">
      <c r="A360" s="215">
        <v>59</v>
      </c>
      <c r="B360" s="172" t="s">
        <v>144</v>
      </c>
      <c r="C360" s="172">
        <v>101</v>
      </c>
      <c r="D360" s="172">
        <v>4800</v>
      </c>
      <c r="E360" s="173">
        <v>48000</v>
      </c>
    </row>
    <row r="361" spans="1:5">
      <c r="A361" s="215">
        <v>60</v>
      </c>
      <c r="B361" s="172" t="s">
        <v>144</v>
      </c>
      <c r="C361" s="172">
        <v>113</v>
      </c>
      <c r="D361" s="172">
        <v>1500</v>
      </c>
      <c r="E361" s="173">
        <v>15000</v>
      </c>
    </row>
    <row r="362" spans="1:5">
      <c r="A362" s="215">
        <v>61</v>
      </c>
      <c r="B362" s="172" t="s">
        <v>144</v>
      </c>
      <c r="C362" s="172">
        <v>116</v>
      </c>
      <c r="D362" s="172">
        <v>6400</v>
      </c>
      <c r="E362" s="173">
        <v>64000</v>
      </c>
    </row>
    <row r="363" spans="1:5">
      <c r="A363" s="215">
        <v>62</v>
      </c>
      <c r="B363" s="172" t="s">
        <v>144</v>
      </c>
      <c r="C363" s="172">
        <v>123</v>
      </c>
      <c r="D363" s="172">
        <v>1400</v>
      </c>
      <c r="E363" s="173">
        <v>14000</v>
      </c>
    </row>
    <row r="364" spans="1:5">
      <c r="A364" s="215">
        <v>63</v>
      </c>
      <c r="B364" s="172" t="s">
        <v>144</v>
      </c>
      <c r="C364" s="172">
        <v>126</v>
      </c>
      <c r="D364" s="172">
        <v>4200</v>
      </c>
      <c r="E364" s="173">
        <v>42000</v>
      </c>
    </row>
    <row r="365" spans="1:5">
      <c r="A365" s="215">
        <v>64</v>
      </c>
      <c r="B365" s="172" t="s">
        <v>144</v>
      </c>
      <c r="C365" s="172">
        <v>129</v>
      </c>
      <c r="D365" s="172">
        <v>1500</v>
      </c>
      <c r="E365" s="173">
        <v>15000</v>
      </c>
    </row>
    <row r="366" spans="1:5">
      <c r="A366" s="215">
        <v>65</v>
      </c>
      <c r="B366" s="172" t="s">
        <v>33</v>
      </c>
      <c r="C366" s="172">
        <v>34</v>
      </c>
      <c r="D366" s="172">
        <v>2000</v>
      </c>
      <c r="E366" s="173">
        <v>20000</v>
      </c>
    </row>
    <row r="367" spans="1:5">
      <c r="A367" s="215">
        <v>66</v>
      </c>
      <c r="B367" s="172" t="s">
        <v>33</v>
      </c>
      <c r="C367" s="172">
        <v>64</v>
      </c>
      <c r="D367" s="172">
        <v>12400</v>
      </c>
      <c r="E367" s="173">
        <v>124000</v>
      </c>
    </row>
    <row r="368" spans="1:5">
      <c r="A368" s="215">
        <v>67</v>
      </c>
      <c r="B368" s="172" t="s">
        <v>33</v>
      </c>
      <c r="C368" s="172">
        <v>78</v>
      </c>
      <c r="D368" s="172">
        <v>3400</v>
      </c>
      <c r="E368" s="173">
        <v>34000</v>
      </c>
    </row>
    <row r="369" spans="1:5">
      <c r="A369" s="215">
        <v>68</v>
      </c>
      <c r="B369" s="172" t="s">
        <v>33</v>
      </c>
      <c r="C369" s="172">
        <v>99</v>
      </c>
      <c r="D369" s="172">
        <v>2000</v>
      </c>
      <c r="E369" s="173">
        <v>20000</v>
      </c>
    </row>
    <row r="370" spans="1:5">
      <c r="A370" s="215">
        <v>69</v>
      </c>
      <c r="B370" s="172" t="s">
        <v>33</v>
      </c>
      <c r="C370" s="172">
        <v>131</v>
      </c>
      <c r="D370" s="172">
        <v>3400</v>
      </c>
      <c r="E370" s="173">
        <v>34000</v>
      </c>
    </row>
    <row r="371" spans="1:5">
      <c r="A371" s="215">
        <v>70</v>
      </c>
      <c r="B371" s="172" t="s">
        <v>33</v>
      </c>
      <c r="C371" s="172" t="s">
        <v>616</v>
      </c>
      <c r="D371" s="172">
        <v>976</v>
      </c>
      <c r="E371" s="173">
        <v>9760</v>
      </c>
    </row>
    <row r="372" spans="1:5">
      <c r="A372" s="215">
        <v>71</v>
      </c>
      <c r="B372" s="172" t="s">
        <v>33</v>
      </c>
      <c r="C372" s="172">
        <v>191</v>
      </c>
      <c r="D372" s="172">
        <v>600</v>
      </c>
      <c r="E372" s="173">
        <v>6000</v>
      </c>
    </row>
    <row r="373" spans="1:5">
      <c r="A373" s="215">
        <v>72</v>
      </c>
      <c r="B373" s="172" t="s">
        <v>33</v>
      </c>
      <c r="C373" s="172" t="s">
        <v>617</v>
      </c>
      <c r="D373" s="172">
        <v>4082</v>
      </c>
      <c r="E373" s="173">
        <v>40820</v>
      </c>
    </row>
    <row r="374" spans="1:5">
      <c r="A374" s="215">
        <v>73</v>
      </c>
      <c r="B374" s="172" t="s">
        <v>33</v>
      </c>
      <c r="C374" s="172" t="s">
        <v>618</v>
      </c>
      <c r="D374" s="172">
        <v>14206</v>
      </c>
      <c r="E374" s="173">
        <v>142060</v>
      </c>
    </row>
    <row r="375" spans="1:5">
      <c r="A375" s="215">
        <v>74</v>
      </c>
      <c r="B375" s="172" t="s">
        <v>33</v>
      </c>
      <c r="C375" s="172" t="s">
        <v>619</v>
      </c>
      <c r="D375" s="172">
        <v>8243</v>
      </c>
      <c r="E375" s="173">
        <v>82430</v>
      </c>
    </row>
    <row r="376" spans="1:5">
      <c r="A376" s="215">
        <v>75</v>
      </c>
      <c r="B376" s="172" t="s">
        <v>33</v>
      </c>
      <c r="C376" s="172">
        <v>324</v>
      </c>
      <c r="D376" s="172">
        <v>900</v>
      </c>
      <c r="E376" s="173">
        <v>9000</v>
      </c>
    </row>
    <row r="377" spans="1:5">
      <c r="A377" s="215">
        <v>76</v>
      </c>
      <c r="B377" s="172" t="s">
        <v>33</v>
      </c>
      <c r="C377" s="172">
        <v>331</v>
      </c>
      <c r="D377" s="172">
        <v>18000</v>
      </c>
      <c r="E377" s="173">
        <v>180000</v>
      </c>
    </row>
    <row r="378" spans="1:5">
      <c r="A378" s="215">
        <v>77</v>
      </c>
      <c r="B378" s="172" t="s">
        <v>33</v>
      </c>
      <c r="C378" s="172" t="s">
        <v>620</v>
      </c>
      <c r="D378" s="172">
        <v>300</v>
      </c>
      <c r="E378" s="173">
        <v>3000</v>
      </c>
    </row>
    <row r="379" spans="1:5">
      <c r="A379" s="215">
        <v>78</v>
      </c>
      <c r="B379" s="172" t="s">
        <v>33</v>
      </c>
      <c r="C379" s="172">
        <v>387</v>
      </c>
      <c r="D379" s="172">
        <v>1500</v>
      </c>
      <c r="E379" s="173">
        <v>15000</v>
      </c>
    </row>
    <row r="380" spans="1:5">
      <c r="A380" s="215">
        <v>79</v>
      </c>
      <c r="B380" s="172" t="s">
        <v>33</v>
      </c>
      <c r="C380" s="172">
        <v>425</v>
      </c>
      <c r="D380" s="172">
        <v>1700</v>
      </c>
      <c r="E380" s="173">
        <v>17000</v>
      </c>
    </row>
    <row r="381" spans="1:5">
      <c r="A381" s="215">
        <v>80</v>
      </c>
      <c r="B381" s="172" t="s">
        <v>33</v>
      </c>
      <c r="C381" s="172">
        <v>481</v>
      </c>
      <c r="D381" s="172">
        <v>5000</v>
      </c>
      <c r="E381" s="173">
        <v>50000</v>
      </c>
    </row>
    <row r="382" spans="1:5">
      <c r="A382" s="215">
        <v>81</v>
      </c>
      <c r="B382" s="172" t="s">
        <v>33</v>
      </c>
      <c r="C382" s="172">
        <v>483</v>
      </c>
      <c r="D382" s="172">
        <v>17100</v>
      </c>
      <c r="E382" s="173">
        <v>171000</v>
      </c>
    </row>
    <row r="383" spans="1:5">
      <c r="A383" s="215">
        <v>82</v>
      </c>
      <c r="B383" s="172" t="s">
        <v>33</v>
      </c>
      <c r="C383" s="172">
        <v>496</v>
      </c>
      <c r="D383" s="172">
        <v>1800</v>
      </c>
      <c r="E383" s="173">
        <v>18000</v>
      </c>
    </row>
    <row r="384" spans="1:5">
      <c r="A384" s="215">
        <v>83</v>
      </c>
      <c r="B384" s="172" t="s">
        <v>33</v>
      </c>
      <c r="C384" s="172">
        <v>507</v>
      </c>
      <c r="D384" s="172">
        <v>800</v>
      </c>
      <c r="E384" s="173">
        <v>8000</v>
      </c>
    </row>
    <row r="385" spans="1:5">
      <c r="A385" s="215">
        <v>84</v>
      </c>
      <c r="B385" s="172" t="s">
        <v>33</v>
      </c>
      <c r="C385" s="172" t="s">
        <v>621</v>
      </c>
      <c r="D385" s="172">
        <v>1152</v>
      </c>
      <c r="E385" s="173">
        <v>11520</v>
      </c>
    </row>
    <row r="386" spans="1:5">
      <c r="A386" s="215">
        <v>85</v>
      </c>
      <c r="B386" s="172" t="s">
        <v>33</v>
      </c>
      <c r="C386" s="172" t="s">
        <v>622</v>
      </c>
      <c r="D386" s="172">
        <v>286</v>
      </c>
      <c r="E386" s="173">
        <v>2860</v>
      </c>
    </row>
    <row r="387" spans="1:5">
      <c r="A387" s="215">
        <v>86</v>
      </c>
      <c r="B387" s="172" t="s">
        <v>33</v>
      </c>
      <c r="C387" s="172" t="s">
        <v>623</v>
      </c>
      <c r="D387" s="172">
        <v>7741</v>
      </c>
      <c r="E387" s="173">
        <v>77410</v>
      </c>
    </row>
    <row r="388" spans="1:5">
      <c r="A388" s="215">
        <v>87</v>
      </c>
      <c r="B388" s="172" t="s">
        <v>33</v>
      </c>
      <c r="C388" s="172" t="s">
        <v>624</v>
      </c>
      <c r="D388" s="172">
        <v>2839</v>
      </c>
      <c r="E388" s="173">
        <v>28390</v>
      </c>
    </row>
    <row r="389" spans="1:5">
      <c r="A389" s="215">
        <v>88</v>
      </c>
      <c r="B389" s="172" t="s">
        <v>33</v>
      </c>
      <c r="C389" s="172">
        <v>527</v>
      </c>
      <c r="D389" s="172">
        <v>6000</v>
      </c>
      <c r="E389" s="173">
        <v>60000</v>
      </c>
    </row>
    <row r="390" spans="1:5">
      <c r="A390"/>
      <c r="B390" s="287"/>
      <c r="C390" s="288"/>
      <c r="D390" s="289"/>
      <c r="E390" s="293" t="s">
        <v>1268</v>
      </c>
    </row>
    <row r="391" spans="1:5" s="1" customFormat="1">
      <c r="A391" s="1" t="s">
        <v>49</v>
      </c>
      <c r="B391" s="294"/>
      <c r="C391" s="295"/>
      <c r="D391" s="296"/>
      <c r="E391" s="297"/>
    </row>
    <row r="392" spans="1:5">
      <c r="A392" s="215">
        <v>89</v>
      </c>
      <c r="B392" s="172" t="s">
        <v>33</v>
      </c>
      <c r="C392" s="172">
        <v>530</v>
      </c>
      <c r="D392" s="172">
        <v>1400</v>
      </c>
      <c r="E392" s="173">
        <v>14000</v>
      </c>
    </row>
    <row r="393" spans="1:5">
      <c r="A393" s="215">
        <v>90</v>
      </c>
      <c r="B393" s="172" t="s">
        <v>33</v>
      </c>
      <c r="C393" s="172">
        <v>544</v>
      </c>
      <c r="D393" s="172">
        <v>1700</v>
      </c>
      <c r="E393" s="173">
        <v>17000</v>
      </c>
    </row>
    <row r="394" spans="1:5">
      <c r="A394" s="215">
        <v>91</v>
      </c>
      <c r="B394" s="172" t="s">
        <v>33</v>
      </c>
      <c r="C394" s="172">
        <v>552</v>
      </c>
      <c r="D394" s="172">
        <v>1900</v>
      </c>
      <c r="E394" s="173">
        <v>19000</v>
      </c>
    </row>
    <row r="395" spans="1:5">
      <c r="A395" s="215">
        <v>92</v>
      </c>
      <c r="B395" s="172" t="s">
        <v>33</v>
      </c>
      <c r="C395" s="172" t="s">
        <v>625</v>
      </c>
      <c r="D395" s="172">
        <v>8278</v>
      </c>
      <c r="E395" s="173">
        <v>8278</v>
      </c>
    </row>
    <row r="396" spans="1:5">
      <c r="A396" s="215">
        <v>93</v>
      </c>
      <c r="B396" s="172" t="s">
        <v>33</v>
      </c>
      <c r="C396" s="172" t="s">
        <v>626</v>
      </c>
      <c r="D396" s="172">
        <v>6320</v>
      </c>
      <c r="E396" s="173">
        <v>6320</v>
      </c>
    </row>
    <row r="397" spans="1:5">
      <c r="A397" s="215">
        <v>94</v>
      </c>
      <c r="B397" s="172" t="s">
        <v>33</v>
      </c>
      <c r="C397" s="172">
        <v>586</v>
      </c>
      <c r="D397" s="172">
        <v>1300</v>
      </c>
      <c r="E397" s="173">
        <v>13000</v>
      </c>
    </row>
    <row r="398" spans="1:5">
      <c r="A398" s="215">
        <v>95</v>
      </c>
      <c r="B398" s="172" t="s">
        <v>33</v>
      </c>
      <c r="C398" s="172" t="s">
        <v>173</v>
      </c>
      <c r="D398" s="172">
        <v>1913</v>
      </c>
      <c r="E398" s="173">
        <v>1913</v>
      </c>
    </row>
    <row r="399" spans="1:5">
      <c r="A399" s="215">
        <v>96</v>
      </c>
      <c r="B399" s="172" t="s">
        <v>33</v>
      </c>
      <c r="C399" s="172" t="s">
        <v>627</v>
      </c>
      <c r="D399" s="172">
        <v>2351</v>
      </c>
      <c r="E399" s="173">
        <v>2351</v>
      </c>
    </row>
    <row r="400" spans="1:5">
      <c r="A400" s="215">
        <v>97</v>
      </c>
      <c r="B400" s="172" t="s">
        <v>33</v>
      </c>
      <c r="C400" s="172">
        <v>604</v>
      </c>
      <c r="D400" s="172">
        <v>8700</v>
      </c>
      <c r="E400" s="173">
        <v>8700</v>
      </c>
    </row>
    <row r="401" spans="1:5">
      <c r="A401" s="215">
        <v>98</v>
      </c>
      <c r="B401" s="172" t="s">
        <v>33</v>
      </c>
      <c r="C401" s="172">
        <v>609</v>
      </c>
      <c r="D401" s="172">
        <v>1300</v>
      </c>
      <c r="E401" s="173">
        <v>13000</v>
      </c>
    </row>
    <row r="402" spans="1:5">
      <c r="A402" s="215">
        <v>99</v>
      </c>
      <c r="B402" s="172" t="s">
        <v>33</v>
      </c>
      <c r="C402" s="172">
        <v>614</v>
      </c>
      <c r="D402" s="172">
        <v>2400</v>
      </c>
      <c r="E402" s="173">
        <v>24000</v>
      </c>
    </row>
    <row r="403" spans="1:5">
      <c r="A403" s="215">
        <v>100</v>
      </c>
      <c r="B403" s="172" t="s">
        <v>33</v>
      </c>
      <c r="C403" s="172">
        <v>624</v>
      </c>
      <c r="D403" s="172">
        <v>200</v>
      </c>
      <c r="E403" s="173">
        <v>2000</v>
      </c>
    </row>
    <row r="404" spans="1:5">
      <c r="A404" s="215">
        <v>101</v>
      </c>
      <c r="B404" s="172" t="s">
        <v>33</v>
      </c>
      <c r="C404" s="172">
        <v>654</v>
      </c>
      <c r="D404" s="172">
        <v>1100</v>
      </c>
      <c r="E404" s="173">
        <v>11000</v>
      </c>
    </row>
    <row r="405" spans="1:5">
      <c r="A405" s="215">
        <v>102</v>
      </c>
      <c r="B405" s="172" t="s">
        <v>33</v>
      </c>
      <c r="C405" s="172">
        <v>661</v>
      </c>
      <c r="D405" s="172">
        <v>700</v>
      </c>
      <c r="E405" s="173">
        <v>7000</v>
      </c>
    </row>
    <row r="406" spans="1:5">
      <c r="A406" s="215">
        <v>103</v>
      </c>
      <c r="B406" s="172" t="s">
        <v>33</v>
      </c>
      <c r="C406" s="172">
        <v>668</v>
      </c>
      <c r="D406" s="172">
        <v>1500</v>
      </c>
      <c r="E406" s="173">
        <v>15000</v>
      </c>
    </row>
    <row r="407" spans="1:5">
      <c r="A407" s="215">
        <v>104</v>
      </c>
      <c r="B407" s="172" t="s">
        <v>33</v>
      </c>
      <c r="C407" s="172">
        <v>671</v>
      </c>
      <c r="D407" s="172">
        <v>700</v>
      </c>
      <c r="E407" s="173">
        <v>7000</v>
      </c>
    </row>
    <row r="408" spans="1:5">
      <c r="A408" s="215">
        <v>105</v>
      </c>
      <c r="B408" s="172" t="s">
        <v>33</v>
      </c>
      <c r="C408" s="172">
        <v>683</v>
      </c>
      <c r="D408" s="172">
        <v>2300</v>
      </c>
      <c r="E408" s="173">
        <v>23000</v>
      </c>
    </row>
    <row r="409" spans="1:5">
      <c r="A409" s="215">
        <v>106</v>
      </c>
      <c r="B409" s="172" t="s">
        <v>33</v>
      </c>
      <c r="C409" s="172">
        <v>688</v>
      </c>
      <c r="D409" s="172">
        <v>1800</v>
      </c>
      <c r="E409" s="173">
        <v>18000</v>
      </c>
    </row>
    <row r="410" spans="1:5">
      <c r="A410" s="215">
        <v>107</v>
      </c>
      <c r="B410" s="172" t="s">
        <v>33</v>
      </c>
      <c r="C410" s="172">
        <v>692</v>
      </c>
      <c r="D410" s="172">
        <v>5600</v>
      </c>
      <c r="E410" s="173">
        <v>56000</v>
      </c>
    </row>
    <row r="411" spans="1:5">
      <c r="A411" s="215">
        <v>108</v>
      </c>
      <c r="B411" s="172" t="s">
        <v>33</v>
      </c>
      <c r="C411" s="172" t="s">
        <v>628</v>
      </c>
      <c r="D411" s="172">
        <v>8</v>
      </c>
      <c r="E411" s="173">
        <v>80</v>
      </c>
    </row>
    <row r="412" spans="1:5">
      <c r="A412" s="215">
        <v>109</v>
      </c>
      <c r="B412" s="172" t="s">
        <v>33</v>
      </c>
      <c r="C412" s="172">
        <v>705</v>
      </c>
      <c r="D412" s="172">
        <v>7300</v>
      </c>
      <c r="E412" s="173">
        <v>73000</v>
      </c>
    </row>
    <row r="413" spans="1:5">
      <c r="A413" s="215">
        <v>110</v>
      </c>
      <c r="B413" s="172" t="s">
        <v>33</v>
      </c>
      <c r="C413" s="172" t="s">
        <v>629</v>
      </c>
      <c r="D413" s="172">
        <v>400</v>
      </c>
      <c r="E413" s="173">
        <v>4000</v>
      </c>
    </row>
    <row r="414" spans="1:5">
      <c r="A414" s="215">
        <v>111</v>
      </c>
      <c r="B414" s="172" t="s">
        <v>33</v>
      </c>
      <c r="C414" s="172" t="s">
        <v>630</v>
      </c>
      <c r="D414" s="172">
        <v>600</v>
      </c>
      <c r="E414" s="173">
        <v>6000</v>
      </c>
    </row>
    <row r="415" spans="1:5">
      <c r="A415" s="215">
        <v>112</v>
      </c>
      <c r="B415" s="172" t="s">
        <v>33</v>
      </c>
      <c r="C415" s="172" t="s">
        <v>631</v>
      </c>
      <c r="D415" s="172">
        <v>600</v>
      </c>
      <c r="E415" s="173">
        <v>6000</v>
      </c>
    </row>
    <row r="416" spans="1:5">
      <c r="A416" s="215">
        <v>113</v>
      </c>
      <c r="B416" s="172" t="s">
        <v>33</v>
      </c>
      <c r="C416" s="172" t="s">
        <v>632</v>
      </c>
      <c r="D416" s="172">
        <v>700</v>
      </c>
      <c r="E416" s="173">
        <v>7000</v>
      </c>
    </row>
    <row r="417" spans="1:5">
      <c r="A417" s="215">
        <v>114</v>
      </c>
      <c r="B417" s="172" t="s">
        <v>33</v>
      </c>
      <c r="C417" s="172">
        <v>716</v>
      </c>
      <c r="D417" s="172">
        <v>4900</v>
      </c>
      <c r="E417" s="173">
        <v>49000</v>
      </c>
    </row>
    <row r="418" spans="1:5">
      <c r="A418" s="215">
        <v>115</v>
      </c>
      <c r="B418" s="172" t="s">
        <v>33</v>
      </c>
      <c r="C418" s="172" t="s">
        <v>633</v>
      </c>
      <c r="D418" s="172">
        <v>684</v>
      </c>
      <c r="E418" s="173">
        <v>6840</v>
      </c>
    </row>
    <row r="419" spans="1:5">
      <c r="A419" s="215">
        <v>116</v>
      </c>
      <c r="B419" s="172" t="s">
        <v>33</v>
      </c>
      <c r="C419" s="172" t="s">
        <v>634</v>
      </c>
      <c r="D419" s="172">
        <v>1888</v>
      </c>
      <c r="E419" s="173">
        <v>18880</v>
      </c>
    </row>
    <row r="420" spans="1:5">
      <c r="A420" s="215">
        <v>117</v>
      </c>
      <c r="B420" s="172" t="s">
        <v>5</v>
      </c>
      <c r="C420" s="172">
        <v>7</v>
      </c>
      <c r="D420" s="172">
        <v>1100</v>
      </c>
      <c r="E420" s="173">
        <v>11000</v>
      </c>
    </row>
    <row r="421" spans="1:5">
      <c r="A421" s="215">
        <v>118</v>
      </c>
      <c r="B421" s="172" t="s">
        <v>5</v>
      </c>
      <c r="C421" s="172" t="s">
        <v>635</v>
      </c>
      <c r="D421" s="172">
        <v>21</v>
      </c>
      <c r="E421" s="173">
        <v>210</v>
      </c>
    </row>
    <row r="422" spans="1:5">
      <c r="A422" s="215">
        <v>119</v>
      </c>
      <c r="B422" s="172" t="s">
        <v>5</v>
      </c>
      <c r="C422" s="172" t="s">
        <v>636</v>
      </c>
      <c r="D422" s="172">
        <v>100</v>
      </c>
      <c r="E422" s="173">
        <v>1000</v>
      </c>
    </row>
    <row r="423" spans="1:5">
      <c r="A423" s="215">
        <v>120</v>
      </c>
      <c r="B423" s="172" t="s">
        <v>5</v>
      </c>
      <c r="C423" s="172" t="s">
        <v>637</v>
      </c>
      <c r="D423" s="172">
        <v>100</v>
      </c>
      <c r="E423" s="173">
        <v>1000</v>
      </c>
    </row>
    <row r="424" spans="1:5">
      <c r="A424" s="215">
        <v>121</v>
      </c>
      <c r="B424" s="172" t="s">
        <v>5</v>
      </c>
      <c r="C424" s="172" t="s">
        <v>638</v>
      </c>
      <c r="D424" s="172">
        <v>100</v>
      </c>
      <c r="E424" s="173">
        <v>1000</v>
      </c>
    </row>
    <row r="425" spans="1:5">
      <c r="A425" s="215">
        <v>122</v>
      </c>
      <c r="B425" s="172" t="s">
        <v>5</v>
      </c>
      <c r="C425" s="172" t="s">
        <v>639</v>
      </c>
      <c r="D425" s="172">
        <v>100</v>
      </c>
      <c r="E425" s="173">
        <v>1000</v>
      </c>
    </row>
    <row r="426" spans="1:5">
      <c r="A426" s="215">
        <v>123</v>
      </c>
      <c r="B426" s="172" t="s">
        <v>5</v>
      </c>
      <c r="C426" s="172" t="s">
        <v>640</v>
      </c>
      <c r="D426" s="172">
        <v>100</v>
      </c>
      <c r="E426" s="173">
        <v>1038.06</v>
      </c>
    </row>
    <row r="427" spans="1:5">
      <c r="A427" s="215">
        <v>124</v>
      </c>
      <c r="B427" s="172" t="s">
        <v>5</v>
      </c>
      <c r="C427" s="172" t="s">
        <v>641</v>
      </c>
      <c r="D427" s="172">
        <v>100</v>
      </c>
      <c r="E427" s="173">
        <v>1038.06</v>
      </c>
    </row>
    <row r="428" spans="1:5">
      <c r="A428" s="215">
        <v>125</v>
      </c>
      <c r="B428" s="172" t="s">
        <v>5</v>
      </c>
      <c r="C428" s="172" t="s">
        <v>104</v>
      </c>
      <c r="D428" s="172">
        <v>100</v>
      </c>
      <c r="E428" s="173">
        <v>1000</v>
      </c>
    </row>
    <row r="429" spans="1:5">
      <c r="A429" s="215">
        <v>126</v>
      </c>
      <c r="B429" s="172" t="s">
        <v>5</v>
      </c>
      <c r="C429" s="172" t="s">
        <v>105</v>
      </c>
      <c r="D429" s="172">
        <v>300</v>
      </c>
      <c r="E429" s="173">
        <v>3000</v>
      </c>
    </row>
    <row r="430" spans="1:5">
      <c r="A430" s="215">
        <v>127</v>
      </c>
      <c r="B430" s="172" t="s">
        <v>5</v>
      </c>
      <c r="C430" s="172" t="s">
        <v>642</v>
      </c>
      <c r="D430" s="172">
        <v>300</v>
      </c>
      <c r="E430" s="173">
        <v>3000</v>
      </c>
    </row>
    <row r="431" spans="1:5">
      <c r="A431" s="215">
        <v>128</v>
      </c>
      <c r="B431" s="172" t="s">
        <v>5</v>
      </c>
      <c r="C431" s="172" t="s">
        <v>643</v>
      </c>
      <c r="D431" s="172">
        <v>100</v>
      </c>
      <c r="E431" s="173">
        <v>1000</v>
      </c>
    </row>
    <row r="432" spans="1:5">
      <c r="A432" s="215">
        <v>129</v>
      </c>
      <c r="B432" s="172" t="s">
        <v>5</v>
      </c>
      <c r="C432" s="172" t="s">
        <v>644</v>
      </c>
      <c r="D432" s="172">
        <v>100</v>
      </c>
      <c r="E432" s="173">
        <v>1000</v>
      </c>
    </row>
    <row r="433" spans="1:5">
      <c r="A433" s="215">
        <v>130</v>
      </c>
      <c r="B433" s="172" t="s">
        <v>5</v>
      </c>
      <c r="C433" s="172" t="s">
        <v>645</v>
      </c>
      <c r="D433" s="172">
        <v>200</v>
      </c>
      <c r="E433" s="173">
        <v>2000</v>
      </c>
    </row>
    <row r="434" spans="1:5">
      <c r="A434" s="215">
        <v>131</v>
      </c>
      <c r="B434" s="172" t="s">
        <v>5</v>
      </c>
      <c r="C434" s="172" t="s">
        <v>605</v>
      </c>
      <c r="D434" s="172">
        <v>400</v>
      </c>
      <c r="E434" s="173">
        <v>4000</v>
      </c>
    </row>
    <row r="435" spans="1:5">
      <c r="A435" s="215">
        <v>132</v>
      </c>
      <c r="B435" s="172" t="s">
        <v>5</v>
      </c>
      <c r="C435" s="172" t="s">
        <v>646</v>
      </c>
      <c r="D435" s="172">
        <v>200</v>
      </c>
      <c r="E435" s="173">
        <v>2000</v>
      </c>
    </row>
    <row r="436" spans="1:5">
      <c r="A436" s="215">
        <v>133</v>
      </c>
      <c r="B436" s="172" t="s">
        <v>5</v>
      </c>
      <c r="C436" s="172" t="s">
        <v>647</v>
      </c>
      <c r="D436" s="172">
        <v>100</v>
      </c>
      <c r="E436" s="173">
        <v>1038.06</v>
      </c>
    </row>
    <row r="437" spans="1:5">
      <c r="A437" s="215">
        <v>134</v>
      </c>
      <c r="B437" s="172" t="s">
        <v>5</v>
      </c>
      <c r="C437" s="172" t="s">
        <v>152</v>
      </c>
      <c r="D437" s="172">
        <v>100</v>
      </c>
      <c r="E437" s="173">
        <v>1000</v>
      </c>
    </row>
    <row r="438" spans="1:5">
      <c r="A438" s="215">
        <v>135</v>
      </c>
      <c r="B438" s="172" t="s">
        <v>5</v>
      </c>
      <c r="C438" s="172" t="s">
        <v>648</v>
      </c>
      <c r="D438" s="172">
        <v>100</v>
      </c>
      <c r="E438" s="173">
        <v>1000</v>
      </c>
    </row>
    <row r="439" spans="1:5">
      <c r="A439" s="215">
        <v>136</v>
      </c>
      <c r="B439" s="172" t="s">
        <v>5</v>
      </c>
      <c r="C439" s="172" t="s">
        <v>649</v>
      </c>
      <c r="D439" s="172">
        <v>100</v>
      </c>
      <c r="E439" s="173">
        <v>1000</v>
      </c>
    </row>
    <row r="440" spans="1:5">
      <c r="A440" s="215">
        <v>137</v>
      </c>
      <c r="B440" s="172" t="s">
        <v>5</v>
      </c>
      <c r="C440" s="172" t="s">
        <v>650</v>
      </c>
      <c r="D440" s="172">
        <v>100</v>
      </c>
      <c r="E440" s="173">
        <v>1000</v>
      </c>
    </row>
    <row r="441" spans="1:5">
      <c r="A441" s="215">
        <v>138</v>
      </c>
      <c r="B441" s="172" t="s">
        <v>5</v>
      </c>
      <c r="C441" s="172" t="s">
        <v>607</v>
      </c>
      <c r="D441" s="172">
        <v>100</v>
      </c>
      <c r="E441" s="173">
        <v>1000</v>
      </c>
    </row>
    <row r="442" spans="1:5">
      <c r="A442"/>
      <c r="B442" s="287"/>
      <c r="C442" s="288"/>
      <c r="D442" s="289"/>
      <c r="E442" s="293" t="s">
        <v>1269</v>
      </c>
    </row>
    <row r="443" spans="1:5" s="1" customFormat="1">
      <c r="A443" s="1" t="s">
        <v>49</v>
      </c>
      <c r="B443" s="294"/>
      <c r="C443" s="295"/>
      <c r="D443" s="296"/>
      <c r="E443" s="297"/>
    </row>
    <row r="444" spans="1:5">
      <c r="A444" s="215">
        <v>139</v>
      </c>
      <c r="B444" s="172" t="s">
        <v>5</v>
      </c>
      <c r="C444" s="172" t="s">
        <v>651</v>
      </c>
      <c r="D444" s="172">
        <v>100</v>
      </c>
      <c r="E444" s="173">
        <v>1000</v>
      </c>
    </row>
    <row r="445" spans="1:5">
      <c r="A445" s="215">
        <v>140</v>
      </c>
      <c r="B445" s="172" t="s">
        <v>5</v>
      </c>
      <c r="C445" s="172" t="s">
        <v>652</v>
      </c>
      <c r="D445" s="172">
        <v>700</v>
      </c>
      <c r="E445" s="173">
        <v>7000</v>
      </c>
    </row>
    <row r="446" spans="1:5">
      <c r="A446" s="215">
        <v>141</v>
      </c>
      <c r="B446" s="172" t="s">
        <v>5</v>
      </c>
      <c r="C446" s="172" t="s">
        <v>653</v>
      </c>
      <c r="D446" s="172">
        <v>6642</v>
      </c>
      <c r="E446" s="173">
        <v>62617.5</v>
      </c>
    </row>
    <row r="447" spans="1:5">
      <c r="A447" s="215">
        <v>142</v>
      </c>
      <c r="B447" s="172" t="s">
        <v>5</v>
      </c>
      <c r="C447" s="172" t="s">
        <v>654</v>
      </c>
      <c r="D447" s="172">
        <v>100</v>
      </c>
      <c r="E447" s="173">
        <v>1000</v>
      </c>
    </row>
    <row r="448" spans="1:5">
      <c r="A448" s="215">
        <v>143</v>
      </c>
      <c r="B448" s="172" t="s">
        <v>5</v>
      </c>
      <c r="C448" s="172" t="s">
        <v>655</v>
      </c>
      <c r="D448" s="172">
        <v>36</v>
      </c>
      <c r="E448" s="173">
        <v>360</v>
      </c>
    </row>
    <row r="449" spans="1:5">
      <c r="A449" s="215">
        <v>144</v>
      </c>
      <c r="B449" s="172" t="s">
        <v>5</v>
      </c>
      <c r="C449" s="172" t="s">
        <v>656</v>
      </c>
      <c r="D449" s="172">
        <v>100</v>
      </c>
      <c r="E449" s="173">
        <v>1000</v>
      </c>
    </row>
    <row r="450" spans="1:5">
      <c r="A450" s="215">
        <v>145</v>
      </c>
      <c r="B450" s="172" t="s">
        <v>5</v>
      </c>
      <c r="C450" s="172" t="s">
        <v>657</v>
      </c>
      <c r="D450" s="172">
        <v>200</v>
      </c>
      <c r="E450" s="173">
        <v>2000</v>
      </c>
    </row>
    <row r="451" spans="1:5">
      <c r="A451" s="215">
        <v>146</v>
      </c>
      <c r="B451" s="172" t="s">
        <v>5</v>
      </c>
      <c r="C451" s="172" t="s">
        <v>658</v>
      </c>
      <c r="D451" s="172">
        <v>100</v>
      </c>
      <c r="E451" s="173">
        <v>1000</v>
      </c>
    </row>
    <row r="452" spans="1:5">
      <c r="A452" s="215">
        <v>147</v>
      </c>
      <c r="B452" s="172" t="s">
        <v>5</v>
      </c>
      <c r="C452" s="172" t="s">
        <v>659</v>
      </c>
      <c r="D452" s="172">
        <v>100</v>
      </c>
      <c r="E452" s="173">
        <v>1000</v>
      </c>
    </row>
    <row r="453" spans="1:5">
      <c r="A453" s="215">
        <v>148</v>
      </c>
      <c r="B453" s="172" t="s">
        <v>5</v>
      </c>
      <c r="C453" s="172" t="s">
        <v>660</v>
      </c>
      <c r="D453" s="172">
        <v>75</v>
      </c>
      <c r="E453" s="173">
        <v>1750</v>
      </c>
    </row>
    <row r="454" spans="1:5">
      <c r="A454" s="215">
        <v>149</v>
      </c>
      <c r="B454" s="172" t="s">
        <v>5</v>
      </c>
      <c r="C454" s="172" t="s">
        <v>661</v>
      </c>
      <c r="D454" s="172">
        <v>100</v>
      </c>
      <c r="E454" s="173">
        <v>1038.06</v>
      </c>
    </row>
    <row r="455" spans="1:5">
      <c r="A455" s="215">
        <v>150</v>
      </c>
      <c r="B455" s="172" t="s">
        <v>5</v>
      </c>
      <c r="C455" s="172" t="s">
        <v>612</v>
      </c>
      <c r="D455" s="172">
        <v>300</v>
      </c>
      <c r="E455" s="173">
        <v>3000</v>
      </c>
    </row>
    <row r="456" spans="1:5">
      <c r="A456" s="215">
        <v>151</v>
      </c>
      <c r="B456" s="172" t="s">
        <v>5</v>
      </c>
      <c r="C456" s="172" t="s">
        <v>662</v>
      </c>
      <c r="D456" s="172">
        <v>43</v>
      </c>
      <c r="E456" s="173">
        <v>430</v>
      </c>
    </row>
    <row r="457" spans="1:5">
      <c r="A457" s="215">
        <v>152</v>
      </c>
      <c r="B457" s="172" t="s">
        <v>5</v>
      </c>
      <c r="C457" s="172" t="s">
        <v>87</v>
      </c>
      <c r="D457" s="172">
        <v>17</v>
      </c>
      <c r="E457" s="173">
        <v>170</v>
      </c>
    </row>
    <row r="458" spans="1:5">
      <c r="A458" s="215">
        <v>153</v>
      </c>
      <c r="B458" s="172" t="s">
        <v>5</v>
      </c>
      <c r="C458" s="172" t="s">
        <v>663</v>
      </c>
      <c r="D458" s="172">
        <v>200</v>
      </c>
      <c r="E458" s="173">
        <v>2000</v>
      </c>
    </row>
    <row r="459" spans="1:5">
      <c r="A459" s="215">
        <v>154</v>
      </c>
      <c r="B459" s="172" t="s">
        <v>5</v>
      </c>
      <c r="C459" s="172" t="s">
        <v>664</v>
      </c>
      <c r="D459" s="172">
        <v>26</v>
      </c>
      <c r="E459" s="173">
        <v>260</v>
      </c>
    </row>
    <row r="460" spans="1:5">
      <c r="A460" s="215">
        <v>155</v>
      </c>
      <c r="B460" s="172" t="s">
        <v>5</v>
      </c>
      <c r="C460" s="172" t="s">
        <v>665</v>
      </c>
      <c r="D460" s="172">
        <v>300</v>
      </c>
      <c r="E460" s="173">
        <v>3000</v>
      </c>
    </row>
    <row r="461" spans="1:5">
      <c r="A461" s="215">
        <v>156</v>
      </c>
      <c r="B461" s="172" t="s">
        <v>5</v>
      </c>
      <c r="C461" s="172" t="s">
        <v>666</v>
      </c>
      <c r="D461" s="172">
        <v>100</v>
      </c>
      <c r="E461" s="173">
        <v>1000</v>
      </c>
    </row>
    <row r="462" spans="1:5">
      <c r="A462" s="215">
        <v>157</v>
      </c>
      <c r="B462" s="172" t="s">
        <v>5</v>
      </c>
      <c r="C462" s="172" t="s">
        <v>667</v>
      </c>
      <c r="D462" s="172">
        <v>535</v>
      </c>
      <c r="E462" s="173">
        <v>5350</v>
      </c>
    </row>
    <row r="463" spans="1:5">
      <c r="A463" s="215">
        <v>158</v>
      </c>
      <c r="B463" s="172" t="s">
        <v>5</v>
      </c>
      <c r="C463" s="172" t="s">
        <v>668</v>
      </c>
      <c r="D463" s="172">
        <v>212</v>
      </c>
      <c r="E463" s="173">
        <v>2120</v>
      </c>
    </row>
    <row r="464" spans="1:5">
      <c r="A464" s="215">
        <v>159</v>
      </c>
      <c r="B464" s="172" t="s">
        <v>5</v>
      </c>
      <c r="C464" s="172" t="s">
        <v>669</v>
      </c>
      <c r="D464" s="172">
        <v>179</v>
      </c>
      <c r="E464" s="173">
        <v>1790</v>
      </c>
    </row>
    <row r="465" spans="1:5">
      <c r="A465" s="215">
        <v>160</v>
      </c>
      <c r="B465" s="172" t="s">
        <v>5</v>
      </c>
      <c r="C465" s="172" t="s">
        <v>670</v>
      </c>
      <c r="D465" s="172">
        <v>500</v>
      </c>
      <c r="E465" s="173">
        <v>5000</v>
      </c>
    </row>
    <row r="466" spans="1:5">
      <c r="A466" s="215">
        <v>161</v>
      </c>
      <c r="B466" s="172" t="s">
        <v>5</v>
      </c>
      <c r="C466" s="172" t="s">
        <v>671</v>
      </c>
      <c r="D466" s="172">
        <v>200</v>
      </c>
      <c r="E466" s="173">
        <v>2000</v>
      </c>
    </row>
    <row r="467" spans="1:5">
      <c r="A467" s="215">
        <v>162</v>
      </c>
      <c r="B467" s="172" t="s">
        <v>5</v>
      </c>
      <c r="C467" s="172" t="s">
        <v>672</v>
      </c>
      <c r="D467" s="172">
        <v>11</v>
      </c>
      <c r="E467" s="173">
        <v>110</v>
      </c>
    </row>
    <row r="468" spans="1:5">
      <c r="A468" s="215">
        <v>163</v>
      </c>
      <c r="B468" s="172" t="s">
        <v>5</v>
      </c>
      <c r="C468" s="172" t="s">
        <v>673</v>
      </c>
      <c r="D468" s="172">
        <v>300</v>
      </c>
      <c r="E468" s="173">
        <v>3000</v>
      </c>
    </row>
    <row r="469" spans="1:5">
      <c r="A469" s="215">
        <v>164</v>
      </c>
      <c r="B469" s="172" t="s">
        <v>5</v>
      </c>
      <c r="C469" s="172" t="s">
        <v>674</v>
      </c>
      <c r="D469" s="172">
        <v>100</v>
      </c>
      <c r="E469" s="173">
        <v>1000</v>
      </c>
    </row>
    <row r="470" spans="1:5">
      <c r="A470" s="215">
        <v>165</v>
      </c>
      <c r="B470" s="172" t="s">
        <v>5</v>
      </c>
      <c r="C470" s="172" t="s">
        <v>88</v>
      </c>
      <c r="D470" s="172">
        <v>100</v>
      </c>
      <c r="E470" s="173">
        <v>1000</v>
      </c>
    </row>
    <row r="471" spans="1:5">
      <c r="A471" s="215">
        <v>166</v>
      </c>
      <c r="B471" s="172" t="s">
        <v>5</v>
      </c>
      <c r="C471" s="172" t="s">
        <v>675</v>
      </c>
      <c r="D471" s="172">
        <v>100</v>
      </c>
      <c r="E471" s="173">
        <v>1000</v>
      </c>
    </row>
    <row r="472" spans="1:5">
      <c r="A472" s="215">
        <v>167</v>
      </c>
      <c r="B472" s="172" t="s">
        <v>5</v>
      </c>
      <c r="C472" s="172" t="s">
        <v>676</v>
      </c>
      <c r="D472" s="172">
        <v>100</v>
      </c>
      <c r="E472" s="173">
        <v>1038.06</v>
      </c>
    </row>
    <row r="473" spans="1:5">
      <c r="A473" s="215">
        <v>168</v>
      </c>
      <c r="B473" s="172" t="s">
        <v>5</v>
      </c>
      <c r="C473" s="172" t="s">
        <v>677</v>
      </c>
      <c r="D473" s="172">
        <v>100</v>
      </c>
      <c r="E473" s="173">
        <v>1000</v>
      </c>
    </row>
    <row r="474" spans="1:5">
      <c r="A474" s="215">
        <v>169</v>
      </c>
      <c r="B474" s="172" t="s">
        <v>5</v>
      </c>
      <c r="C474" s="172" t="s">
        <v>678</v>
      </c>
      <c r="D474" s="172">
        <v>30</v>
      </c>
      <c r="E474" s="173">
        <v>300</v>
      </c>
    </row>
    <row r="475" spans="1:5">
      <c r="A475" s="215">
        <v>170</v>
      </c>
      <c r="B475" s="172" t="s">
        <v>5</v>
      </c>
      <c r="C475" s="172" t="s">
        <v>679</v>
      </c>
      <c r="D475" s="172">
        <v>100</v>
      </c>
      <c r="E475" s="173">
        <v>1000</v>
      </c>
    </row>
    <row r="476" spans="1:5">
      <c r="A476" s="215">
        <v>171</v>
      </c>
      <c r="B476" s="172" t="s">
        <v>5</v>
      </c>
      <c r="C476" s="172" t="s">
        <v>680</v>
      </c>
      <c r="D476" s="172">
        <v>100</v>
      </c>
      <c r="E476" s="173">
        <v>1000</v>
      </c>
    </row>
    <row r="477" spans="1:5">
      <c r="A477" s="215">
        <v>172</v>
      </c>
      <c r="B477" s="172" t="s">
        <v>5</v>
      </c>
      <c r="C477" s="172" t="s">
        <v>681</v>
      </c>
      <c r="D477" s="172">
        <v>100</v>
      </c>
      <c r="E477" s="173">
        <v>1000</v>
      </c>
    </row>
    <row r="478" spans="1:5">
      <c r="A478" s="215">
        <v>173</v>
      </c>
      <c r="B478" s="172" t="s">
        <v>5</v>
      </c>
      <c r="C478" s="172" t="s">
        <v>682</v>
      </c>
      <c r="D478" s="172">
        <v>100</v>
      </c>
      <c r="E478" s="173">
        <v>1000</v>
      </c>
    </row>
    <row r="479" spans="1:5">
      <c r="A479" s="215">
        <v>174</v>
      </c>
      <c r="B479" s="172" t="s">
        <v>5</v>
      </c>
      <c r="C479" s="172" t="s">
        <v>683</v>
      </c>
      <c r="D479" s="172">
        <v>100</v>
      </c>
      <c r="E479" s="173">
        <v>1000</v>
      </c>
    </row>
    <row r="480" spans="1:5">
      <c r="A480" s="215">
        <v>175</v>
      </c>
      <c r="B480" s="172" t="s">
        <v>5</v>
      </c>
      <c r="C480" s="172" t="s">
        <v>684</v>
      </c>
      <c r="D480" s="172">
        <v>100</v>
      </c>
      <c r="E480" s="173">
        <v>1000</v>
      </c>
    </row>
    <row r="481" spans="1:5">
      <c r="A481" s="215">
        <v>176</v>
      </c>
      <c r="B481" s="172" t="s">
        <v>5</v>
      </c>
      <c r="C481" s="172" t="s">
        <v>685</v>
      </c>
      <c r="D481" s="172">
        <v>100</v>
      </c>
      <c r="E481" s="173">
        <v>1000</v>
      </c>
    </row>
    <row r="482" spans="1:5">
      <c r="A482" s="215">
        <v>177</v>
      </c>
      <c r="B482" s="172" t="s">
        <v>5</v>
      </c>
      <c r="C482" s="172" t="s">
        <v>686</v>
      </c>
      <c r="D482" s="172">
        <v>100</v>
      </c>
      <c r="E482" s="173">
        <v>1000</v>
      </c>
    </row>
    <row r="483" spans="1:5">
      <c r="A483" s="215">
        <v>178</v>
      </c>
      <c r="B483" s="172" t="s">
        <v>5</v>
      </c>
      <c r="C483" s="172" t="s">
        <v>687</v>
      </c>
      <c r="D483" s="172">
        <v>100</v>
      </c>
      <c r="E483" s="173">
        <v>1000</v>
      </c>
    </row>
    <row r="484" spans="1:5">
      <c r="A484" s="215">
        <v>179</v>
      </c>
      <c r="B484" s="172" t="s">
        <v>5</v>
      </c>
      <c r="C484" s="172" t="s">
        <v>688</v>
      </c>
      <c r="D484" s="172">
        <v>100</v>
      </c>
      <c r="E484" s="173">
        <v>1000</v>
      </c>
    </row>
    <row r="485" spans="1:5">
      <c r="A485" s="215">
        <v>180</v>
      </c>
      <c r="B485" s="172" t="s">
        <v>5</v>
      </c>
      <c r="C485" s="172" t="s">
        <v>689</v>
      </c>
      <c r="D485" s="172">
        <v>100</v>
      </c>
      <c r="E485" s="173">
        <v>1000</v>
      </c>
    </row>
    <row r="486" spans="1:5">
      <c r="A486" s="215">
        <v>181</v>
      </c>
      <c r="B486" s="172" t="s">
        <v>5</v>
      </c>
      <c r="C486" s="172" t="s">
        <v>690</v>
      </c>
      <c r="D486" s="172">
        <v>100</v>
      </c>
      <c r="E486" s="173">
        <v>1000</v>
      </c>
    </row>
    <row r="487" spans="1:5">
      <c r="A487" s="215">
        <v>182</v>
      </c>
      <c r="B487" s="172" t="s">
        <v>5</v>
      </c>
      <c r="C487" s="172" t="s">
        <v>691</v>
      </c>
      <c r="D487" s="172">
        <v>33</v>
      </c>
      <c r="E487" s="173">
        <v>330</v>
      </c>
    </row>
    <row r="488" spans="1:5">
      <c r="A488" s="215">
        <v>183</v>
      </c>
      <c r="B488" s="172" t="s">
        <v>5</v>
      </c>
      <c r="C488" s="172" t="s">
        <v>692</v>
      </c>
      <c r="D488" s="172">
        <v>35</v>
      </c>
      <c r="E488" s="173">
        <v>363.32</v>
      </c>
    </row>
    <row r="489" spans="1:5">
      <c r="A489" s="215">
        <v>184</v>
      </c>
      <c r="B489" s="172" t="s">
        <v>5</v>
      </c>
      <c r="C489" s="172" t="s">
        <v>693</v>
      </c>
      <c r="D489" s="172">
        <v>30</v>
      </c>
      <c r="E489" s="173">
        <v>300</v>
      </c>
    </row>
    <row r="490" spans="1:5">
      <c r="A490" s="215">
        <v>185</v>
      </c>
      <c r="B490" s="172" t="s">
        <v>5</v>
      </c>
      <c r="C490" s="172" t="s">
        <v>694</v>
      </c>
      <c r="D490" s="172">
        <v>200</v>
      </c>
      <c r="E490" s="173">
        <v>2000</v>
      </c>
    </row>
    <row r="491" spans="1:5">
      <c r="A491" s="215">
        <v>186</v>
      </c>
      <c r="B491" s="172" t="s">
        <v>5</v>
      </c>
      <c r="C491" s="172" t="s">
        <v>695</v>
      </c>
      <c r="D491" s="172">
        <v>152</v>
      </c>
      <c r="E491" s="173">
        <v>4581</v>
      </c>
    </row>
    <row r="492" spans="1:5">
      <c r="A492" s="215">
        <v>187</v>
      </c>
      <c r="B492" s="172" t="s">
        <v>5</v>
      </c>
      <c r="C492" s="172" t="s">
        <v>696</v>
      </c>
      <c r="D492" s="172">
        <v>200</v>
      </c>
      <c r="E492" s="173">
        <v>2000</v>
      </c>
    </row>
    <row r="493" spans="1:5">
      <c r="A493" s="215">
        <v>188</v>
      </c>
      <c r="B493" s="172" t="s">
        <v>5</v>
      </c>
      <c r="C493" s="172" t="s">
        <v>697</v>
      </c>
      <c r="D493" s="172">
        <v>100</v>
      </c>
      <c r="E493" s="173">
        <v>1000</v>
      </c>
    </row>
    <row r="494" spans="1:5">
      <c r="A494"/>
      <c r="B494" s="287"/>
      <c r="C494" s="288"/>
      <c r="D494" s="289"/>
      <c r="E494" s="293" t="s">
        <v>1270</v>
      </c>
    </row>
    <row r="495" spans="1:5" s="1" customFormat="1">
      <c r="A495" s="1" t="s">
        <v>49</v>
      </c>
      <c r="B495" s="294"/>
      <c r="C495" s="295"/>
      <c r="D495" s="296"/>
      <c r="E495" s="297"/>
    </row>
    <row r="496" spans="1:5">
      <c r="A496" s="215">
        <v>189</v>
      </c>
      <c r="B496" s="172" t="s">
        <v>5</v>
      </c>
      <c r="C496" s="172" t="s">
        <v>698</v>
      </c>
      <c r="D496" s="172">
        <v>20</v>
      </c>
      <c r="E496" s="173">
        <v>200</v>
      </c>
    </row>
    <row r="497" spans="1:5">
      <c r="A497" s="215">
        <v>190</v>
      </c>
      <c r="B497" s="172" t="s">
        <v>5</v>
      </c>
      <c r="C497" s="172" t="s">
        <v>699</v>
      </c>
      <c r="D497" s="172">
        <v>100</v>
      </c>
      <c r="E497" s="173">
        <v>1000</v>
      </c>
    </row>
    <row r="498" spans="1:5">
      <c r="A498" s="215">
        <v>191</v>
      </c>
      <c r="B498" s="172" t="s">
        <v>5</v>
      </c>
      <c r="C498" s="172" t="s">
        <v>99</v>
      </c>
      <c r="D498" s="172">
        <v>43</v>
      </c>
      <c r="E498" s="173">
        <v>446.38</v>
      </c>
    </row>
    <row r="499" spans="1:5">
      <c r="A499" s="215">
        <v>192</v>
      </c>
      <c r="B499" s="172" t="s">
        <v>5</v>
      </c>
      <c r="C499" s="172" t="s">
        <v>700</v>
      </c>
      <c r="D499" s="172">
        <v>37</v>
      </c>
      <c r="E499" s="173">
        <v>370</v>
      </c>
    </row>
    <row r="500" spans="1:5">
      <c r="A500" s="215">
        <v>193</v>
      </c>
      <c r="B500" s="172" t="s">
        <v>5</v>
      </c>
      <c r="C500" s="172" t="s">
        <v>701</v>
      </c>
      <c r="D500" s="172">
        <v>9</v>
      </c>
      <c r="E500" s="173">
        <v>90</v>
      </c>
    </row>
    <row r="501" spans="1:5">
      <c r="A501" s="215">
        <v>194</v>
      </c>
      <c r="B501" s="172" t="s">
        <v>5</v>
      </c>
      <c r="C501" s="172" t="s">
        <v>702</v>
      </c>
      <c r="D501" s="172">
        <v>11</v>
      </c>
      <c r="E501" s="173">
        <v>110</v>
      </c>
    </row>
    <row r="502" spans="1:5">
      <c r="A502" s="215">
        <v>195</v>
      </c>
      <c r="B502" s="172" t="s">
        <v>5</v>
      </c>
      <c r="C502" s="172" t="s">
        <v>703</v>
      </c>
      <c r="D502" s="172">
        <v>57</v>
      </c>
      <c r="E502" s="173">
        <v>570</v>
      </c>
    </row>
    <row r="503" spans="1:5">
      <c r="A503" s="215">
        <v>196</v>
      </c>
      <c r="B503" s="172" t="s">
        <v>5</v>
      </c>
      <c r="C503" s="172" t="s">
        <v>704</v>
      </c>
      <c r="D503" s="172">
        <v>105</v>
      </c>
      <c r="E503" s="173">
        <v>1050</v>
      </c>
    </row>
    <row r="504" spans="1:5">
      <c r="A504" s="215">
        <v>197</v>
      </c>
      <c r="B504" s="172" t="s">
        <v>5</v>
      </c>
      <c r="C504" s="172" t="s">
        <v>705</v>
      </c>
      <c r="D504" s="172">
        <v>100</v>
      </c>
      <c r="E504" s="173">
        <v>1000</v>
      </c>
    </row>
    <row r="505" spans="1:5">
      <c r="A505" s="215">
        <v>198</v>
      </c>
      <c r="B505" s="172" t="s">
        <v>5</v>
      </c>
      <c r="C505" s="172" t="s">
        <v>706</v>
      </c>
      <c r="D505" s="172">
        <v>81</v>
      </c>
      <c r="E505" s="173">
        <v>810</v>
      </c>
    </row>
    <row r="506" spans="1:5">
      <c r="A506" s="215">
        <v>199</v>
      </c>
      <c r="B506" s="172" t="s">
        <v>5</v>
      </c>
      <c r="C506" s="172" t="s">
        <v>707</v>
      </c>
      <c r="D506" s="172">
        <v>90</v>
      </c>
      <c r="E506" s="173">
        <v>900</v>
      </c>
    </row>
    <row r="507" spans="1:5">
      <c r="A507" s="215">
        <v>200</v>
      </c>
      <c r="B507" s="172" t="s">
        <v>5</v>
      </c>
      <c r="C507" s="172" t="s">
        <v>708</v>
      </c>
      <c r="D507" s="172">
        <v>75</v>
      </c>
      <c r="E507" s="173">
        <v>750</v>
      </c>
    </row>
    <row r="508" spans="1:5">
      <c r="A508" s="215">
        <v>201</v>
      </c>
      <c r="B508" s="172" t="s">
        <v>5</v>
      </c>
      <c r="C508" s="172" t="s">
        <v>709</v>
      </c>
      <c r="D508" s="172">
        <v>275</v>
      </c>
      <c r="E508" s="173">
        <v>2750</v>
      </c>
    </row>
    <row r="509" spans="1:5">
      <c r="A509" s="215">
        <v>202</v>
      </c>
      <c r="B509" s="172" t="s">
        <v>5</v>
      </c>
      <c r="C509" s="172" t="s">
        <v>710</v>
      </c>
      <c r="D509" s="172">
        <v>91</v>
      </c>
      <c r="E509" s="173">
        <v>910</v>
      </c>
    </row>
    <row r="510" spans="1:5">
      <c r="A510" s="215">
        <v>203</v>
      </c>
      <c r="B510" s="172" t="s">
        <v>5</v>
      </c>
      <c r="C510" s="172" t="s">
        <v>711</v>
      </c>
      <c r="D510" s="172">
        <v>100</v>
      </c>
      <c r="E510" s="173">
        <v>1000</v>
      </c>
    </row>
    <row r="511" spans="1:5">
      <c r="A511" s="215">
        <v>204</v>
      </c>
      <c r="B511" s="172" t="s">
        <v>5</v>
      </c>
      <c r="C511" s="172" t="s">
        <v>712</v>
      </c>
      <c r="D511" s="172">
        <v>460</v>
      </c>
      <c r="E511" s="173">
        <v>4600</v>
      </c>
    </row>
    <row r="512" spans="1:5">
      <c r="A512" s="215">
        <v>205</v>
      </c>
      <c r="B512" s="172" t="s">
        <v>5</v>
      </c>
      <c r="C512" s="172" t="s">
        <v>713</v>
      </c>
      <c r="D512" s="172">
        <v>1000</v>
      </c>
      <c r="E512" s="173">
        <v>10000</v>
      </c>
    </row>
    <row r="513" spans="1:5">
      <c r="A513" s="215">
        <v>206</v>
      </c>
      <c r="B513" s="172" t="s">
        <v>5</v>
      </c>
      <c r="C513" s="172">
        <v>135</v>
      </c>
      <c r="D513" s="172">
        <v>2000</v>
      </c>
      <c r="E513" s="173">
        <v>20000</v>
      </c>
    </row>
    <row r="514" spans="1:5">
      <c r="A514" s="215">
        <v>207</v>
      </c>
      <c r="B514" s="172" t="s">
        <v>5</v>
      </c>
      <c r="C514" s="172" t="s">
        <v>714</v>
      </c>
      <c r="D514" s="172">
        <v>305</v>
      </c>
      <c r="E514" s="173">
        <v>3050</v>
      </c>
    </row>
    <row r="515" spans="1:5">
      <c r="A515" s="215">
        <v>208</v>
      </c>
      <c r="B515" s="172" t="s">
        <v>5</v>
      </c>
      <c r="C515" s="172" t="s">
        <v>715</v>
      </c>
      <c r="D515" s="172">
        <v>1600</v>
      </c>
      <c r="E515" s="173">
        <v>16000</v>
      </c>
    </row>
    <row r="516" spans="1:5">
      <c r="A516" s="215">
        <v>209</v>
      </c>
      <c r="B516" s="172" t="s">
        <v>5</v>
      </c>
      <c r="C516" s="172" t="s">
        <v>716</v>
      </c>
      <c r="D516" s="172">
        <v>1047</v>
      </c>
      <c r="E516" s="173">
        <v>10400</v>
      </c>
    </row>
    <row r="517" spans="1:5">
      <c r="A517" s="215">
        <v>210</v>
      </c>
      <c r="B517" s="172" t="s">
        <v>5</v>
      </c>
      <c r="C517" s="172" t="s">
        <v>717</v>
      </c>
      <c r="D517" s="172">
        <v>1510</v>
      </c>
      <c r="E517" s="173">
        <v>15100</v>
      </c>
    </row>
    <row r="518" spans="1:5">
      <c r="A518" s="215">
        <v>211</v>
      </c>
      <c r="B518" s="172" t="s">
        <v>5</v>
      </c>
      <c r="C518" s="172" t="s">
        <v>718</v>
      </c>
      <c r="D518" s="172">
        <v>890</v>
      </c>
      <c r="E518" s="173">
        <v>8900</v>
      </c>
    </row>
    <row r="519" spans="1:5">
      <c r="A519" s="215">
        <v>212</v>
      </c>
      <c r="B519" s="172" t="s">
        <v>5</v>
      </c>
      <c r="C519" s="172" t="s">
        <v>719</v>
      </c>
      <c r="D519" s="172">
        <v>2211</v>
      </c>
      <c r="E519" s="173">
        <v>22100</v>
      </c>
    </row>
    <row r="520" spans="1:5" s="3" customFormat="1">
      <c r="A520" s="215">
        <v>213</v>
      </c>
      <c r="B520" s="172" t="s">
        <v>5</v>
      </c>
      <c r="C520" s="172" t="s">
        <v>720</v>
      </c>
      <c r="D520" s="172">
        <v>280</v>
      </c>
      <c r="E520" s="173">
        <v>2800</v>
      </c>
    </row>
    <row r="521" spans="1:5" s="1" customFormat="1">
      <c r="A521" s="215">
        <v>214</v>
      </c>
      <c r="B521" s="172" t="s">
        <v>5</v>
      </c>
      <c r="C521" s="172" t="s">
        <v>721</v>
      </c>
      <c r="D521" s="172">
        <v>1718</v>
      </c>
      <c r="E521" s="173">
        <v>17100</v>
      </c>
    </row>
    <row r="522" spans="1:5">
      <c r="A522" s="215">
        <v>215</v>
      </c>
      <c r="B522" s="172" t="s">
        <v>5</v>
      </c>
      <c r="C522" s="172" t="s">
        <v>722</v>
      </c>
      <c r="D522" s="172">
        <v>6160</v>
      </c>
      <c r="E522" s="173">
        <v>61600</v>
      </c>
    </row>
    <row r="523" spans="1:5">
      <c r="A523" s="215">
        <v>216</v>
      </c>
      <c r="B523" s="172" t="s">
        <v>5</v>
      </c>
      <c r="C523" s="172" t="s">
        <v>723</v>
      </c>
      <c r="D523" s="172">
        <v>556</v>
      </c>
      <c r="E523" s="173">
        <v>5500</v>
      </c>
    </row>
    <row r="524" spans="1:5">
      <c r="A524" s="215">
        <v>217</v>
      </c>
      <c r="B524" s="172" t="s">
        <v>5</v>
      </c>
      <c r="C524" s="172" t="s">
        <v>724</v>
      </c>
      <c r="D524" s="172">
        <v>699</v>
      </c>
      <c r="E524" s="173">
        <v>6900</v>
      </c>
    </row>
    <row r="525" spans="1:5">
      <c r="A525" s="215">
        <v>218</v>
      </c>
      <c r="B525" s="172" t="s">
        <v>5</v>
      </c>
      <c r="C525" s="172" t="s">
        <v>725</v>
      </c>
      <c r="D525" s="172">
        <v>3382</v>
      </c>
      <c r="E525" s="173">
        <v>33800</v>
      </c>
    </row>
    <row r="526" spans="1:5">
      <c r="A526" s="215">
        <v>219</v>
      </c>
      <c r="B526" s="172" t="s">
        <v>5</v>
      </c>
      <c r="C526" s="172" t="s">
        <v>726</v>
      </c>
      <c r="D526" s="172">
        <v>5067</v>
      </c>
      <c r="E526" s="173">
        <v>50600</v>
      </c>
    </row>
    <row r="527" spans="1:5">
      <c r="A527" s="215">
        <v>220</v>
      </c>
      <c r="B527" s="172" t="s">
        <v>5</v>
      </c>
      <c r="C527" s="172" t="s">
        <v>727</v>
      </c>
      <c r="D527" s="172">
        <v>500</v>
      </c>
      <c r="E527" s="173">
        <v>5000</v>
      </c>
    </row>
    <row r="528" spans="1:5">
      <c r="A528" s="215">
        <v>221</v>
      </c>
      <c r="B528" s="172" t="s">
        <v>5</v>
      </c>
      <c r="C528" s="172">
        <v>151</v>
      </c>
      <c r="D528" s="172">
        <v>3000</v>
      </c>
      <c r="E528" s="173">
        <v>30000</v>
      </c>
    </row>
    <row r="529" spans="1:5">
      <c r="A529" s="215">
        <v>222</v>
      </c>
      <c r="B529" s="172" t="s">
        <v>5</v>
      </c>
      <c r="C529" s="172" t="s">
        <v>728</v>
      </c>
      <c r="D529" s="172">
        <v>206</v>
      </c>
      <c r="E529" s="173">
        <v>2060</v>
      </c>
    </row>
    <row r="530" spans="1:5">
      <c r="A530" s="215">
        <v>223</v>
      </c>
      <c r="B530" s="172" t="s">
        <v>5</v>
      </c>
      <c r="C530" s="172" t="s">
        <v>729</v>
      </c>
      <c r="D530" s="172">
        <v>1156</v>
      </c>
      <c r="E530" s="173">
        <v>434.1</v>
      </c>
    </row>
    <row r="531" spans="1:5">
      <c r="A531" s="215">
        <v>224</v>
      </c>
      <c r="B531" s="172" t="s">
        <v>5</v>
      </c>
      <c r="C531" s="172">
        <v>183</v>
      </c>
      <c r="D531" s="172">
        <v>6100</v>
      </c>
      <c r="E531" s="173">
        <v>61000</v>
      </c>
    </row>
    <row r="532" spans="1:5">
      <c r="A532" s="215">
        <v>225</v>
      </c>
      <c r="B532" s="172" t="s">
        <v>5</v>
      </c>
      <c r="C532" s="172" t="s">
        <v>730</v>
      </c>
      <c r="D532" s="172">
        <v>5388</v>
      </c>
      <c r="E532" s="173">
        <v>53800</v>
      </c>
    </row>
    <row r="533" spans="1:5">
      <c r="A533" s="215">
        <v>226</v>
      </c>
      <c r="B533" s="172" t="s">
        <v>5</v>
      </c>
      <c r="C533" s="172" t="s">
        <v>731</v>
      </c>
      <c r="D533" s="172">
        <v>937</v>
      </c>
      <c r="E533" s="173">
        <v>9300</v>
      </c>
    </row>
    <row r="534" spans="1:5">
      <c r="A534" s="215">
        <v>227</v>
      </c>
      <c r="B534" s="172" t="s">
        <v>5</v>
      </c>
      <c r="C534" s="172">
        <v>195</v>
      </c>
      <c r="D534" s="172">
        <v>1100</v>
      </c>
      <c r="E534" s="173">
        <v>11000</v>
      </c>
    </row>
    <row r="535" spans="1:5">
      <c r="A535" s="215">
        <v>228</v>
      </c>
      <c r="B535" s="172" t="s">
        <v>5</v>
      </c>
      <c r="C535" s="172" t="s">
        <v>732</v>
      </c>
      <c r="D535" s="172">
        <v>23</v>
      </c>
      <c r="E535" s="173">
        <v>690</v>
      </c>
    </row>
    <row r="536" spans="1:5">
      <c r="A536" s="215">
        <v>229</v>
      </c>
      <c r="B536" s="172" t="s">
        <v>5</v>
      </c>
      <c r="C536" s="172" t="s">
        <v>733</v>
      </c>
      <c r="D536" s="172">
        <v>518</v>
      </c>
      <c r="E536" s="173">
        <v>518</v>
      </c>
    </row>
    <row r="537" spans="1:5">
      <c r="A537" s="215">
        <v>230</v>
      </c>
      <c r="B537" s="172" t="s">
        <v>5</v>
      </c>
      <c r="C537" s="172" t="s">
        <v>564</v>
      </c>
      <c r="D537" s="172">
        <v>253</v>
      </c>
      <c r="E537" s="173">
        <v>2783</v>
      </c>
    </row>
    <row r="538" spans="1:5">
      <c r="A538" s="215">
        <v>231</v>
      </c>
      <c r="B538" s="172" t="s">
        <v>5</v>
      </c>
      <c r="C538" s="172">
        <v>293</v>
      </c>
      <c r="D538" s="172">
        <v>1200</v>
      </c>
      <c r="E538" s="173">
        <v>12000</v>
      </c>
    </row>
    <row r="539" spans="1:5">
      <c r="A539" s="215">
        <v>232</v>
      </c>
      <c r="B539" s="172" t="s">
        <v>5</v>
      </c>
      <c r="C539" s="172">
        <v>350</v>
      </c>
      <c r="D539" s="172">
        <v>4800</v>
      </c>
      <c r="E539" s="173">
        <v>48000</v>
      </c>
    </row>
    <row r="540" spans="1:5">
      <c r="A540" s="215">
        <v>233</v>
      </c>
      <c r="B540" s="172" t="s">
        <v>5</v>
      </c>
      <c r="C540" s="172" t="s">
        <v>734</v>
      </c>
      <c r="D540" s="172">
        <v>260</v>
      </c>
      <c r="E540" s="173">
        <v>1000</v>
      </c>
    </row>
    <row r="541" spans="1:5">
      <c r="A541" s="215">
        <v>234</v>
      </c>
      <c r="B541" s="172" t="s">
        <v>5</v>
      </c>
      <c r="C541" s="172" t="s">
        <v>735</v>
      </c>
      <c r="D541" s="172">
        <v>208</v>
      </c>
      <c r="E541" s="173">
        <v>100</v>
      </c>
    </row>
    <row r="542" spans="1:5">
      <c r="A542" s="215">
        <v>235</v>
      </c>
      <c r="B542" s="172" t="s">
        <v>5</v>
      </c>
      <c r="C542" s="172" t="s">
        <v>736</v>
      </c>
      <c r="D542" s="172">
        <v>257</v>
      </c>
      <c r="E542" s="173">
        <v>100</v>
      </c>
    </row>
    <row r="543" spans="1:5">
      <c r="A543" s="215">
        <v>236</v>
      </c>
      <c r="B543" s="172" t="s">
        <v>5</v>
      </c>
      <c r="C543" s="172" t="s">
        <v>737</v>
      </c>
      <c r="D543" s="172">
        <v>162</v>
      </c>
      <c r="E543" s="173">
        <v>100</v>
      </c>
    </row>
    <row r="544" spans="1:5">
      <c r="A544" s="215">
        <v>237</v>
      </c>
      <c r="B544" s="172" t="s">
        <v>5</v>
      </c>
      <c r="C544" s="172" t="s">
        <v>539</v>
      </c>
      <c r="D544" s="172">
        <v>200</v>
      </c>
      <c r="E544" s="173">
        <v>100</v>
      </c>
    </row>
    <row r="545" spans="1:5">
      <c r="A545" s="215">
        <v>238</v>
      </c>
      <c r="B545" s="172" t="s">
        <v>5</v>
      </c>
      <c r="C545" s="172" t="s">
        <v>738</v>
      </c>
      <c r="D545" s="172">
        <v>36</v>
      </c>
      <c r="E545" s="173">
        <v>360</v>
      </c>
    </row>
    <row r="546" spans="1:5">
      <c r="A546"/>
      <c r="B546" s="287"/>
      <c r="C546" s="288"/>
      <c r="D546" s="289"/>
      <c r="E546" s="293" t="s">
        <v>1271</v>
      </c>
    </row>
    <row r="547" spans="1:5" s="1" customFormat="1">
      <c r="A547" s="1" t="s">
        <v>49</v>
      </c>
      <c r="B547" s="294"/>
      <c r="C547" s="295"/>
      <c r="D547" s="296"/>
      <c r="E547" s="297"/>
    </row>
    <row r="548" spans="1:5">
      <c r="A548" s="215">
        <v>239</v>
      </c>
      <c r="B548" s="172" t="s">
        <v>5</v>
      </c>
      <c r="C548" s="172" t="s">
        <v>739</v>
      </c>
      <c r="D548" s="172">
        <v>367</v>
      </c>
      <c r="E548" s="173">
        <v>100</v>
      </c>
    </row>
    <row r="549" spans="1:5">
      <c r="A549" s="215">
        <v>240</v>
      </c>
      <c r="B549" s="172" t="s">
        <v>5</v>
      </c>
      <c r="C549" s="172" t="s">
        <v>540</v>
      </c>
      <c r="D549" s="172">
        <v>456</v>
      </c>
      <c r="E549" s="173">
        <v>100</v>
      </c>
    </row>
    <row r="550" spans="1:5">
      <c r="A550" s="215">
        <v>241</v>
      </c>
      <c r="B550" s="172" t="s">
        <v>5</v>
      </c>
      <c r="C550" s="172" t="s">
        <v>740</v>
      </c>
      <c r="D550" s="172">
        <v>53</v>
      </c>
      <c r="E550" s="173">
        <v>530</v>
      </c>
    </row>
    <row r="551" spans="1:5">
      <c r="A551" s="215">
        <v>242</v>
      </c>
      <c r="B551" s="172" t="s">
        <v>5</v>
      </c>
      <c r="C551" s="172" t="s">
        <v>741</v>
      </c>
      <c r="D551" s="172">
        <v>544</v>
      </c>
      <c r="E551" s="173">
        <v>5440</v>
      </c>
    </row>
    <row r="552" spans="1:5">
      <c r="A552" s="215">
        <v>243</v>
      </c>
      <c r="B552" s="172" t="s">
        <v>5</v>
      </c>
      <c r="C552" s="172" t="s">
        <v>742</v>
      </c>
      <c r="D552" s="172">
        <v>130</v>
      </c>
      <c r="E552" s="173">
        <v>1300</v>
      </c>
    </row>
    <row r="553" spans="1:5">
      <c r="A553" s="215">
        <v>244</v>
      </c>
      <c r="B553" s="172" t="s">
        <v>5</v>
      </c>
      <c r="C553" s="172" t="s">
        <v>542</v>
      </c>
      <c r="D553" s="172">
        <v>916</v>
      </c>
      <c r="E553" s="173">
        <v>100</v>
      </c>
    </row>
    <row r="554" spans="1:5">
      <c r="A554" s="215">
        <v>245</v>
      </c>
      <c r="B554" s="172" t="s">
        <v>5</v>
      </c>
      <c r="C554" s="172" t="s">
        <v>541</v>
      </c>
      <c r="D554" s="172">
        <v>783</v>
      </c>
      <c r="E554" s="173">
        <v>100</v>
      </c>
    </row>
    <row r="555" spans="1:5">
      <c r="A555" s="215">
        <v>246</v>
      </c>
      <c r="B555" s="172" t="s">
        <v>5</v>
      </c>
      <c r="C555" s="172" t="s">
        <v>743</v>
      </c>
      <c r="D555" s="172">
        <v>58</v>
      </c>
      <c r="E555" s="173">
        <v>580</v>
      </c>
    </row>
    <row r="556" spans="1:5">
      <c r="A556" s="215">
        <v>247</v>
      </c>
      <c r="B556" s="172" t="s">
        <v>5</v>
      </c>
      <c r="C556" s="172" t="s">
        <v>744</v>
      </c>
      <c r="D556" s="172">
        <v>51</v>
      </c>
      <c r="E556" s="173">
        <v>510</v>
      </c>
    </row>
    <row r="557" spans="1:5">
      <c r="A557" s="215">
        <v>248</v>
      </c>
      <c r="B557" s="172" t="s">
        <v>5</v>
      </c>
      <c r="C557" s="172">
        <v>399</v>
      </c>
      <c r="D557" s="172">
        <v>4300</v>
      </c>
      <c r="E557" s="173">
        <v>43000</v>
      </c>
    </row>
    <row r="558" spans="1:5">
      <c r="A558" s="215">
        <v>249</v>
      </c>
      <c r="B558" s="172" t="s">
        <v>5</v>
      </c>
      <c r="C558" s="172" t="s">
        <v>745</v>
      </c>
      <c r="D558" s="172">
        <v>245</v>
      </c>
      <c r="E558" s="173">
        <v>2450</v>
      </c>
    </row>
    <row r="559" spans="1:5">
      <c r="A559" s="215">
        <v>250</v>
      </c>
      <c r="B559" s="172" t="s">
        <v>5</v>
      </c>
      <c r="C559" s="172" t="s">
        <v>746</v>
      </c>
      <c r="D559" s="172">
        <v>66</v>
      </c>
      <c r="E559" s="173">
        <v>660</v>
      </c>
    </row>
    <row r="560" spans="1:5">
      <c r="A560" s="215">
        <v>251</v>
      </c>
      <c r="B560" s="172" t="s">
        <v>5</v>
      </c>
      <c r="C560" s="172" t="s">
        <v>747</v>
      </c>
      <c r="D560" s="172">
        <v>89</v>
      </c>
      <c r="E560" s="173">
        <v>890</v>
      </c>
    </row>
    <row r="561" spans="1:5">
      <c r="A561" s="215">
        <v>252</v>
      </c>
      <c r="B561" s="172" t="s">
        <v>5</v>
      </c>
      <c r="C561" s="172" t="s">
        <v>748</v>
      </c>
      <c r="D561" s="172">
        <v>285</v>
      </c>
      <c r="E561" s="173">
        <v>2850</v>
      </c>
    </row>
    <row r="562" spans="1:5">
      <c r="A562" s="215">
        <v>253</v>
      </c>
      <c r="B562" s="172" t="s">
        <v>5</v>
      </c>
      <c r="C562" s="172" t="s">
        <v>749</v>
      </c>
      <c r="D562" s="172">
        <v>181</v>
      </c>
      <c r="E562" s="173">
        <v>1810</v>
      </c>
    </row>
    <row r="563" spans="1:5">
      <c r="A563" s="215">
        <v>254</v>
      </c>
      <c r="B563" s="172" t="s">
        <v>5</v>
      </c>
      <c r="C563" s="172" t="s">
        <v>750</v>
      </c>
      <c r="D563" s="172">
        <v>282</v>
      </c>
      <c r="E563" s="173">
        <v>105.9</v>
      </c>
    </row>
    <row r="564" spans="1:5">
      <c r="A564" s="215">
        <v>255</v>
      </c>
      <c r="B564" s="172" t="s">
        <v>5</v>
      </c>
      <c r="C564" s="172" t="s">
        <v>751</v>
      </c>
      <c r="D564" s="172">
        <v>100</v>
      </c>
      <c r="E564" s="173">
        <v>1000</v>
      </c>
    </row>
    <row r="565" spans="1:5">
      <c r="A565" s="215">
        <v>256</v>
      </c>
      <c r="B565" s="172" t="s">
        <v>5</v>
      </c>
      <c r="C565" s="172" t="s">
        <v>752</v>
      </c>
      <c r="D565" s="172">
        <v>200</v>
      </c>
      <c r="E565" s="173">
        <v>2000</v>
      </c>
    </row>
    <row r="566" spans="1:5">
      <c r="A566" s="215">
        <v>257</v>
      </c>
      <c r="B566" s="172" t="s">
        <v>5</v>
      </c>
      <c r="C566" s="172" t="s">
        <v>753</v>
      </c>
      <c r="D566" s="172">
        <v>100</v>
      </c>
      <c r="E566" s="173">
        <v>1000</v>
      </c>
    </row>
    <row r="567" spans="1:5">
      <c r="A567" s="215">
        <v>258</v>
      </c>
      <c r="B567" s="172" t="s">
        <v>5</v>
      </c>
      <c r="C567" s="172" t="s">
        <v>754</v>
      </c>
      <c r="D567" s="172">
        <v>100</v>
      </c>
      <c r="E567" s="173">
        <v>1000</v>
      </c>
    </row>
    <row r="568" spans="1:5">
      <c r="A568" s="215">
        <v>259</v>
      </c>
      <c r="B568" s="172" t="s">
        <v>5</v>
      </c>
      <c r="C568" s="172">
        <v>478</v>
      </c>
      <c r="D568" s="172">
        <v>1700</v>
      </c>
      <c r="E568" s="173">
        <v>17000</v>
      </c>
    </row>
    <row r="569" spans="1:5">
      <c r="A569" s="215">
        <v>260</v>
      </c>
      <c r="B569" s="172" t="s">
        <v>5</v>
      </c>
      <c r="C569" s="172" t="s">
        <v>755</v>
      </c>
      <c r="D569" s="172">
        <v>527</v>
      </c>
      <c r="E569" s="173">
        <v>500</v>
      </c>
    </row>
    <row r="570" spans="1:5">
      <c r="A570" s="215">
        <v>261</v>
      </c>
      <c r="B570" s="172" t="s">
        <v>5</v>
      </c>
      <c r="C570" s="172" t="s">
        <v>756</v>
      </c>
      <c r="D570" s="172">
        <v>500</v>
      </c>
      <c r="E570" s="173">
        <v>1000</v>
      </c>
    </row>
    <row r="571" spans="1:5">
      <c r="A571" s="215">
        <v>262</v>
      </c>
      <c r="B571" s="172" t="s">
        <v>5</v>
      </c>
      <c r="C571" s="172" t="s">
        <v>757</v>
      </c>
      <c r="D571" s="172">
        <v>1363</v>
      </c>
      <c r="E571" s="173">
        <v>13600</v>
      </c>
    </row>
    <row r="572" spans="1:5">
      <c r="A572" s="215">
        <v>263</v>
      </c>
      <c r="B572" s="172" t="s">
        <v>5</v>
      </c>
      <c r="C572" s="172" t="s">
        <v>758</v>
      </c>
      <c r="D572" s="172">
        <v>2263</v>
      </c>
      <c r="E572" s="173">
        <v>22600</v>
      </c>
    </row>
    <row r="573" spans="1:5">
      <c r="A573" s="215">
        <v>264</v>
      </c>
      <c r="B573" s="172" t="s">
        <v>5</v>
      </c>
      <c r="C573" s="172" t="s">
        <v>759</v>
      </c>
      <c r="D573" s="172">
        <v>1818</v>
      </c>
      <c r="E573" s="173">
        <v>18100</v>
      </c>
    </row>
    <row r="574" spans="1:5">
      <c r="A574" s="215">
        <v>265</v>
      </c>
      <c r="B574" s="172" t="s">
        <v>5</v>
      </c>
      <c r="C574" s="172" t="s">
        <v>760</v>
      </c>
      <c r="D574" s="172">
        <v>11</v>
      </c>
      <c r="E574" s="173">
        <v>110</v>
      </c>
    </row>
    <row r="575" spans="1:5">
      <c r="A575" s="215">
        <v>266</v>
      </c>
      <c r="B575" s="172" t="s">
        <v>5</v>
      </c>
      <c r="C575" s="172" t="s">
        <v>761</v>
      </c>
      <c r="D575" s="172">
        <v>2200</v>
      </c>
      <c r="E575" s="173">
        <v>22000</v>
      </c>
    </row>
    <row r="576" spans="1:5">
      <c r="A576" s="215">
        <v>267</v>
      </c>
      <c r="B576" s="172" t="s">
        <v>5</v>
      </c>
      <c r="C576" s="172" t="s">
        <v>762</v>
      </c>
      <c r="D576" s="172">
        <v>681</v>
      </c>
      <c r="E576" s="173">
        <v>340.5</v>
      </c>
    </row>
    <row r="577" spans="1:5">
      <c r="A577" s="215">
        <v>268</v>
      </c>
      <c r="B577" s="172" t="s">
        <v>5</v>
      </c>
      <c r="C577" s="172" t="s">
        <v>763</v>
      </c>
      <c r="D577" s="172">
        <v>21319</v>
      </c>
      <c r="E577" s="173">
        <v>10659.5</v>
      </c>
    </row>
    <row r="578" spans="1:5">
      <c r="A578" s="215">
        <v>269</v>
      </c>
      <c r="B578" s="172" t="s">
        <v>5</v>
      </c>
      <c r="C578" s="172" t="s">
        <v>764</v>
      </c>
      <c r="D578" s="172">
        <v>2440</v>
      </c>
      <c r="E578" s="173">
        <v>24400</v>
      </c>
    </row>
    <row r="579" spans="1:5">
      <c r="A579" s="215">
        <v>270</v>
      </c>
      <c r="B579" s="172" t="s">
        <v>5</v>
      </c>
      <c r="C579" s="172" t="s">
        <v>765</v>
      </c>
      <c r="D579" s="172">
        <v>341</v>
      </c>
      <c r="E579" s="173">
        <v>3410</v>
      </c>
    </row>
    <row r="580" spans="1:5">
      <c r="A580" s="215">
        <v>271</v>
      </c>
      <c r="B580" s="172" t="s">
        <v>5</v>
      </c>
      <c r="C580" s="172" t="s">
        <v>766</v>
      </c>
      <c r="D580" s="172">
        <v>24637</v>
      </c>
      <c r="E580" s="173">
        <v>246370</v>
      </c>
    </row>
    <row r="581" spans="1:5">
      <c r="A581" s="215">
        <v>272</v>
      </c>
      <c r="B581" s="172" t="s">
        <v>5</v>
      </c>
      <c r="C581" s="172">
        <v>591</v>
      </c>
      <c r="D581" s="172">
        <v>15200</v>
      </c>
      <c r="E581" s="173">
        <v>152000</v>
      </c>
    </row>
    <row r="582" spans="1:5">
      <c r="A582" s="215">
        <v>273</v>
      </c>
      <c r="B582" s="172" t="s">
        <v>5</v>
      </c>
      <c r="C582" s="172">
        <v>598</v>
      </c>
      <c r="D582" s="172">
        <v>2600</v>
      </c>
      <c r="E582" s="173">
        <v>26000</v>
      </c>
    </row>
    <row r="583" spans="1:5">
      <c r="A583" s="215">
        <v>274</v>
      </c>
      <c r="B583" s="172" t="s">
        <v>5</v>
      </c>
      <c r="C583" s="172">
        <v>605</v>
      </c>
      <c r="D583" s="172">
        <v>1500</v>
      </c>
      <c r="E583" s="173">
        <v>15000</v>
      </c>
    </row>
    <row r="584" spans="1:5">
      <c r="A584" s="215">
        <v>275</v>
      </c>
      <c r="B584" s="172" t="s">
        <v>5</v>
      </c>
      <c r="C584" s="172">
        <v>607</v>
      </c>
      <c r="D584" s="172">
        <v>4600</v>
      </c>
      <c r="E584" s="173">
        <v>46000</v>
      </c>
    </row>
    <row r="585" spans="1:5">
      <c r="A585" s="215">
        <v>276</v>
      </c>
      <c r="B585" s="172" t="s">
        <v>5</v>
      </c>
      <c r="C585" s="172">
        <v>711</v>
      </c>
      <c r="D585" s="172">
        <v>1400</v>
      </c>
      <c r="E585" s="173">
        <v>1400</v>
      </c>
    </row>
    <row r="586" spans="1:5">
      <c r="A586" s="215">
        <v>277</v>
      </c>
      <c r="B586" s="172" t="s">
        <v>5</v>
      </c>
      <c r="C586" s="172" t="s">
        <v>767</v>
      </c>
      <c r="D586" s="172">
        <v>414</v>
      </c>
      <c r="E586" s="173">
        <v>4100</v>
      </c>
    </row>
    <row r="587" spans="1:5">
      <c r="A587" s="215">
        <v>278</v>
      </c>
      <c r="B587" s="172" t="s">
        <v>5</v>
      </c>
      <c r="C587" s="172" t="s">
        <v>768</v>
      </c>
      <c r="D587" s="172">
        <v>1586</v>
      </c>
      <c r="E587" s="173">
        <v>15800</v>
      </c>
    </row>
    <row r="588" spans="1:5">
      <c r="A588" s="215">
        <v>279</v>
      </c>
      <c r="B588" s="172" t="s">
        <v>5</v>
      </c>
      <c r="C588" s="172" t="s">
        <v>174</v>
      </c>
      <c r="D588" s="172">
        <v>300</v>
      </c>
      <c r="E588" s="173">
        <v>3000</v>
      </c>
    </row>
    <row r="589" spans="1:5">
      <c r="A589" s="215">
        <v>280</v>
      </c>
      <c r="B589" s="172" t="s">
        <v>5</v>
      </c>
      <c r="C589" s="172" t="s">
        <v>769</v>
      </c>
      <c r="D589" s="172">
        <v>222</v>
      </c>
      <c r="E589" s="173">
        <v>2300</v>
      </c>
    </row>
    <row r="590" spans="1:5">
      <c r="A590" s="215">
        <v>281</v>
      </c>
      <c r="B590" s="172" t="s">
        <v>5</v>
      </c>
      <c r="C590" s="172" t="s">
        <v>770</v>
      </c>
      <c r="D590" s="172">
        <v>473</v>
      </c>
      <c r="E590" s="173">
        <v>4800</v>
      </c>
    </row>
    <row r="591" spans="1:5">
      <c r="A591" s="215">
        <v>282</v>
      </c>
      <c r="B591" s="172" t="s">
        <v>5</v>
      </c>
      <c r="C591" s="172">
        <v>725</v>
      </c>
      <c r="D591" s="172">
        <v>3300</v>
      </c>
      <c r="E591" s="173">
        <v>33000</v>
      </c>
    </row>
    <row r="592" spans="1:5">
      <c r="A592" s="215">
        <v>283</v>
      </c>
      <c r="B592" s="172" t="s">
        <v>5</v>
      </c>
      <c r="C592" s="172">
        <v>749</v>
      </c>
      <c r="D592" s="172">
        <v>500</v>
      </c>
      <c r="E592" s="173">
        <v>500</v>
      </c>
    </row>
    <row r="593" spans="1:5">
      <c r="A593" s="215">
        <v>284</v>
      </c>
      <c r="B593" s="172" t="s">
        <v>5</v>
      </c>
      <c r="C593" s="172">
        <v>769</v>
      </c>
      <c r="D593" s="172">
        <v>1400</v>
      </c>
      <c r="E593" s="173">
        <v>1400</v>
      </c>
    </row>
    <row r="594" spans="1:5">
      <c r="A594" s="215">
        <v>285</v>
      </c>
      <c r="B594" s="172" t="s">
        <v>5</v>
      </c>
      <c r="C594" s="172">
        <v>785</v>
      </c>
      <c r="D594" s="172">
        <v>200</v>
      </c>
      <c r="E594" s="173">
        <v>200</v>
      </c>
    </row>
    <row r="595" spans="1:5">
      <c r="A595" s="215">
        <v>286</v>
      </c>
      <c r="B595" s="172" t="s">
        <v>5</v>
      </c>
      <c r="C595" s="172">
        <v>796</v>
      </c>
      <c r="D595" s="172">
        <v>1800</v>
      </c>
      <c r="E595" s="173">
        <v>1800</v>
      </c>
    </row>
    <row r="596" spans="1:5">
      <c r="A596" s="215">
        <v>287</v>
      </c>
      <c r="B596" s="172" t="s">
        <v>5</v>
      </c>
      <c r="C596" s="172">
        <v>817</v>
      </c>
      <c r="D596" s="172">
        <v>3800</v>
      </c>
      <c r="E596" s="173">
        <v>3800</v>
      </c>
    </row>
    <row r="597" spans="1:5">
      <c r="A597" s="215">
        <v>288</v>
      </c>
      <c r="B597" s="172" t="s">
        <v>5</v>
      </c>
      <c r="C597" s="172">
        <v>834</v>
      </c>
      <c r="D597" s="172">
        <v>400</v>
      </c>
      <c r="E597" s="173">
        <v>400</v>
      </c>
    </row>
    <row r="598" spans="1:5">
      <c r="A598"/>
      <c r="B598" s="287"/>
      <c r="C598" s="288"/>
      <c r="D598" s="289"/>
      <c r="E598" s="293" t="s">
        <v>1272</v>
      </c>
    </row>
    <row r="599" spans="1:5" s="1" customFormat="1">
      <c r="A599" s="1" t="s">
        <v>49</v>
      </c>
      <c r="B599" s="294"/>
      <c r="C599" s="295"/>
      <c r="D599" s="296"/>
      <c r="E599" s="297"/>
    </row>
    <row r="600" spans="1:5">
      <c r="A600" s="215">
        <v>289</v>
      </c>
      <c r="B600" s="172" t="s">
        <v>5</v>
      </c>
      <c r="C600" s="172">
        <v>835</v>
      </c>
      <c r="D600" s="172">
        <v>8700</v>
      </c>
      <c r="E600" s="173">
        <v>8700</v>
      </c>
    </row>
    <row r="601" spans="1:5">
      <c r="A601" s="215">
        <v>290</v>
      </c>
      <c r="B601" s="172" t="s">
        <v>5</v>
      </c>
      <c r="C601" s="172">
        <v>854</v>
      </c>
      <c r="D601" s="172">
        <v>3300</v>
      </c>
      <c r="E601" s="173">
        <v>3300</v>
      </c>
    </row>
    <row r="602" spans="1:5">
      <c r="A602" s="215">
        <v>291</v>
      </c>
      <c r="B602" s="172" t="s">
        <v>5</v>
      </c>
      <c r="C602" s="172" t="s">
        <v>771</v>
      </c>
      <c r="D602" s="172">
        <v>2315</v>
      </c>
      <c r="E602" s="173">
        <v>23150</v>
      </c>
    </row>
    <row r="603" spans="1:5">
      <c r="A603" s="215">
        <v>292</v>
      </c>
      <c r="B603" s="172" t="s">
        <v>5</v>
      </c>
      <c r="C603" s="172" t="s">
        <v>772</v>
      </c>
      <c r="D603" s="172">
        <v>1879</v>
      </c>
      <c r="E603" s="173">
        <v>18790</v>
      </c>
    </row>
    <row r="604" spans="1:5">
      <c r="A604" s="215">
        <v>293</v>
      </c>
      <c r="B604" s="172" t="s">
        <v>5</v>
      </c>
      <c r="C604" s="172" t="s">
        <v>773</v>
      </c>
      <c r="D604" s="172">
        <v>185</v>
      </c>
      <c r="E604" s="173">
        <v>1850</v>
      </c>
    </row>
    <row r="605" spans="1:5">
      <c r="A605" s="215">
        <v>294</v>
      </c>
      <c r="B605" s="172" t="s">
        <v>5</v>
      </c>
      <c r="C605" s="172" t="s">
        <v>774</v>
      </c>
      <c r="D605" s="172">
        <v>2632</v>
      </c>
      <c r="E605" s="173">
        <v>26320</v>
      </c>
    </row>
    <row r="606" spans="1:5">
      <c r="A606" s="215">
        <v>295</v>
      </c>
      <c r="B606" s="172" t="s">
        <v>5</v>
      </c>
      <c r="C606" s="172" t="s">
        <v>775</v>
      </c>
      <c r="D606" s="172">
        <v>305</v>
      </c>
      <c r="E606" s="173">
        <v>3660</v>
      </c>
    </row>
    <row r="607" spans="1:5">
      <c r="A607" s="215">
        <v>296</v>
      </c>
      <c r="B607" s="172" t="s">
        <v>5</v>
      </c>
      <c r="C607" s="172" t="s">
        <v>776</v>
      </c>
      <c r="D607" s="172">
        <v>273</v>
      </c>
      <c r="E607" s="173">
        <v>2730</v>
      </c>
    </row>
    <row r="608" spans="1:5">
      <c r="A608" s="215">
        <v>297</v>
      </c>
      <c r="B608" s="172" t="s">
        <v>5</v>
      </c>
      <c r="C608" s="172" t="s">
        <v>777</v>
      </c>
      <c r="D608" s="172">
        <v>238</v>
      </c>
      <c r="E608" s="173">
        <v>2380</v>
      </c>
    </row>
    <row r="609" spans="1:5">
      <c r="A609" s="215">
        <v>298</v>
      </c>
      <c r="B609" s="172" t="s">
        <v>5</v>
      </c>
      <c r="C609" s="172" t="s">
        <v>778</v>
      </c>
      <c r="D609" s="172">
        <v>246</v>
      </c>
      <c r="E609" s="173">
        <v>2460</v>
      </c>
    </row>
    <row r="610" spans="1:5">
      <c r="A610" s="215">
        <v>299</v>
      </c>
      <c r="B610" s="172" t="s">
        <v>5</v>
      </c>
      <c r="C610" s="172" t="s">
        <v>779</v>
      </c>
      <c r="D610" s="172">
        <v>32</v>
      </c>
      <c r="E610" s="173">
        <v>320</v>
      </c>
    </row>
    <row r="611" spans="1:5">
      <c r="A611" s="215">
        <v>300</v>
      </c>
      <c r="B611" s="172" t="s">
        <v>5</v>
      </c>
      <c r="C611" s="172" t="s">
        <v>780</v>
      </c>
      <c r="D611" s="172">
        <v>348</v>
      </c>
      <c r="E611" s="173">
        <v>3480</v>
      </c>
    </row>
    <row r="612" spans="1:5">
      <c r="A612" s="215">
        <v>301</v>
      </c>
      <c r="B612" s="172" t="s">
        <v>5</v>
      </c>
      <c r="C612" s="172" t="s">
        <v>781</v>
      </c>
      <c r="D612" s="172">
        <v>650</v>
      </c>
      <c r="E612" s="173">
        <v>6500</v>
      </c>
    </row>
    <row r="613" spans="1:5">
      <c r="A613" s="215">
        <v>302</v>
      </c>
      <c r="B613" s="172" t="s">
        <v>5</v>
      </c>
      <c r="C613" s="172" t="s">
        <v>782</v>
      </c>
      <c r="D613" s="172">
        <v>2008</v>
      </c>
      <c r="E613" s="173">
        <v>20080</v>
      </c>
    </row>
    <row r="614" spans="1:5">
      <c r="A614" s="215">
        <v>303</v>
      </c>
      <c r="B614" s="172" t="s">
        <v>5</v>
      </c>
      <c r="C614" s="172" t="s">
        <v>783</v>
      </c>
      <c r="D614" s="172">
        <v>523</v>
      </c>
      <c r="E614" s="173">
        <v>5230</v>
      </c>
    </row>
    <row r="615" spans="1:5">
      <c r="A615" s="215">
        <v>304</v>
      </c>
      <c r="B615" s="172" t="s">
        <v>5</v>
      </c>
      <c r="C615" s="172" t="s">
        <v>784</v>
      </c>
      <c r="D615" s="172">
        <v>224</v>
      </c>
      <c r="E615" s="173">
        <v>100</v>
      </c>
    </row>
    <row r="616" spans="1:5">
      <c r="A616" s="215">
        <v>305</v>
      </c>
      <c r="B616" s="172" t="s">
        <v>5</v>
      </c>
      <c r="C616" s="172" t="s">
        <v>785</v>
      </c>
      <c r="D616" s="172">
        <v>112</v>
      </c>
      <c r="E616" s="173">
        <v>50</v>
      </c>
    </row>
    <row r="617" spans="1:5">
      <c r="A617" s="215">
        <v>306</v>
      </c>
      <c r="B617" s="172" t="s">
        <v>5</v>
      </c>
      <c r="C617" s="172" t="s">
        <v>786</v>
      </c>
      <c r="D617" s="172">
        <v>35</v>
      </c>
      <c r="E617" s="173">
        <v>1500</v>
      </c>
    </row>
    <row r="618" spans="1:5">
      <c r="A618" s="215">
        <v>307</v>
      </c>
      <c r="B618" s="172" t="s">
        <v>5</v>
      </c>
      <c r="C618" s="172">
        <v>905</v>
      </c>
      <c r="D618" s="172">
        <v>4000</v>
      </c>
      <c r="E618" s="173">
        <v>40000</v>
      </c>
    </row>
    <row r="619" spans="1:5">
      <c r="A619" s="215">
        <v>308</v>
      </c>
      <c r="B619" s="172" t="s">
        <v>5</v>
      </c>
      <c r="C619" s="172">
        <v>920</v>
      </c>
      <c r="D619" s="172">
        <v>1700</v>
      </c>
      <c r="E619" s="216">
        <v>17000</v>
      </c>
    </row>
    <row r="620" spans="1:5">
      <c r="A620" s="215">
        <v>309</v>
      </c>
      <c r="B620" s="172" t="s">
        <v>5</v>
      </c>
      <c r="C620" s="172" t="s">
        <v>543</v>
      </c>
      <c r="D620" s="172">
        <v>3430</v>
      </c>
      <c r="E620" s="217"/>
    </row>
    <row r="621" spans="1:5">
      <c r="A621" s="215">
        <v>310</v>
      </c>
      <c r="B621" s="172" t="s">
        <v>5</v>
      </c>
      <c r="C621" s="172" t="s">
        <v>544</v>
      </c>
      <c r="D621" s="172">
        <v>7670</v>
      </c>
      <c r="E621" s="217"/>
    </row>
    <row r="622" spans="1:5">
      <c r="A622" s="215">
        <v>311</v>
      </c>
      <c r="B622" s="172" t="s">
        <v>5</v>
      </c>
      <c r="C622" s="172" t="s">
        <v>545</v>
      </c>
      <c r="D622" s="172">
        <v>623</v>
      </c>
      <c r="E622" s="217"/>
    </row>
    <row r="623" spans="1:5">
      <c r="A623" s="215">
        <v>312</v>
      </c>
      <c r="B623" s="172" t="s">
        <v>5</v>
      </c>
      <c r="C623" s="172" t="s">
        <v>546</v>
      </c>
      <c r="D623" s="172">
        <v>126</v>
      </c>
      <c r="E623" s="217"/>
    </row>
    <row r="624" spans="1:5">
      <c r="A624" s="215">
        <v>313</v>
      </c>
      <c r="B624" s="172" t="s">
        <v>5</v>
      </c>
      <c r="C624" s="172" t="s">
        <v>547</v>
      </c>
      <c r="D624" s="172">
        <v>6497</v>
      </c>
      <c r="E624" s="217"/>
    </row>
    <row r="625" spans="1:5">
      <c r="A625" s="215">
        <v>314</v>
      </c>
      <c r="B625" s="172" t="s">
        <v>5</v>
      </c>
      <c r="C625" s="172" t="s">
        <v>548</v>
      </c>
      <c r="D625" s="172">
        <v>122</v>
      </c>
      <c r="E625" s="217"/>
    </row>
    <row r="626" spans="1:5">
      <c r="A626" s="215">
        <v>315</v>
      </c>
      <c r="B626" s="172" t="s">
        <v>5</v>
      </c>
      <c r="C626" s="172" t="s">
        <v>549</v>
      </c>
      <c r="D626" s="172">
        <v>1958</v>
      </c>
      <c r="E626" s="217"/>
    </row>
    <row r="627" spans="1:5">
      <c r="A627" s="215">
        <v>316</v>
      </c>
      <c r="B627" s="172" t="s">
        <v>5</v>
      </c>
      <c r="C627" s="172" t="s">
        <v>550</v>
      </c>
      <c r="D627" s="172">
        <v>128</v>
      </c>
      <c r="E627" s="173">
        <v>1920</v>
      </c>
    </row>
    <row r="628" spans="1:5">
      <c r="A628" s="215">
        <v>317</v>
      </c>
      <c r="B628" s="172" t="s">
        <v>5</v>
      </c>
      <c r="C628" s="172" t="s">
        <v>787</v>
      </c>
      <c r="D628" s="172">
        <v>4608</v>
      </c>
      <c r="E628" s="173">
        <v>46080</v>
      </c>
    </row>
    <row r="629" spans="1:5">
      <c r="A629" s="215">
        <v>318</v>
      </c>
      <c r="B629" s="172" t="s">
        <v>5</v>
      </c>
      <c r="C629" s="172" t="s">
        <v>788</v>
      </c>
      <c r="D629" s="172">
        <v>1300</v>
      </c>
      <c r="E629" s="173">
        <v>13000</v>
      </c>
    </row>
    <row r="630" spans="1:5">
      <c r="A630" s="215">
        <v>319</v>
      </c>
      <c r="B630" s="172" t="s">
        <v>5</v>
      </c>
      <c r="C630" s="172">
        <v>1025</v>
      </c>
      <c r="D630" s="172">
        <v>2900</v>
      </c>
      <c r="E630" s="173">
        <v>29000</v>
      </c>
    </row>
    <row r="631" spans="1:5">
      <c r="A631" s="215">
        <v>320</v>
      </c>
      <c r="B631" s="172" t="s">
        <v>5</v>
      </c>
      <c r="C631" s="172">
        <v>1036</v>
      </c>
      <c r="D631" s="172">
        <v>1900</v>
      </c>
      <c r="E631" s="173">
        <v>1900</v>
      </c>
    </row>
    <row r="632" spans="1:5">
      <c r="A632" s="215">
        <v>321</v>
      </c>
      <c r="B632" s="172" t="s">
        <v>5</v>
      </c>
      <c r="C632" s="172" t="s">
        <v>789</v>
      </c>
      <c r="D632" s="172">
        <v>1529</v>
      </c>
      <c r="E632" s="173">
        <v>1529</v>
      </c>
    </row>
    <row r="633" spans="1:5">
      <c r="A633" s="215">
        <v>322</v>
      </c>
      <c r="B633" s="172" t="s">
        <v>5</v>
      </c>
      <c r="C633" s="172" t="s">
        <v>790</v>
      </c>
      <c r="D633" s="172">
        <v>974</v>
      </c>
      <c r="E633" s="173">
        <v>974</v>
      </c>
    </row>
    <row r="634" spans="1:5">
      <c r="A634" s="215">
        <v>323</v>
      </c>
      <c r="B634" s="172" t="s">
        <v>5</v>
      </c>
      <c r="C634" s="172">
        <v>1054</v>
      </c>
      <c r="D634" s="172">
        <v>1700</v>
      </c>
      <c r="E634" s="173">
        <v>1700</v>
      </c>
    </row>
    <row r="635" spans="1:5">
      <c r="A635" s="215">
        <v>324</v>
      </c>
      <c r="B635" s="172" t="s">
        <v>5</v>
      </c>
      <c r="C635" s="172" t="s">
        <v>791</v>
      </c>
      <c r="D635" s="172">
        <v>1639</v>
      </c>
      <c r="E635" s="173">
        <v>16300</v>
      </c>
    </row>
    <row r="636" spans="1:5">
      <c r="A636" s="215">
        <v>325</v>
      </c>
      <c r="B636" s="172" t="s">
        <v>5</v>
      </c>
      <c r="C636" s="172">
        <v>1067</v>
      </c>
      <c r="D636" s="172">
        <v>1300</v>
      </c>
      <c r="E636" s="173">
        <v>13000</v>
      </c>
    </row>
    <row r="637" spans="1:5">
      <c r="A637" s="215">
        <v>326</v>
      </c>
      <c r="B637" s="172" t="s">
        <v>5</v>
      </c>
      <c r="C637" s="172" t="s">
        <v>792</v>
      </c>
      <c r="D637" s="172">
        <v>43</v>
      </c>
      <c r="E637" s="173">
        <v>430</v>
      </c>
    </row>
    <row r="638" spans="1:5">
      <c r="A638" s="215">
        <v>327</v>
      </c>
      <c r="B638" s="172" t="s">
        <v>5</v>
      </c>
      <c r="C638" s="172" t="s">
        <v>793</v>
      </c>
      <c r="D638" s="172">
        <v>519</v>
      </c>
      <c r="E638" s="173">
        <v>5190</v>
      </c>
    </row>
    <row r="639" spans="1:5">
      <c r="A639" s="215">
        <v>328</v>
      </c>
      <c r="B639" s="172" t="s">
        <v>5</v>
      </c>
      <c r="C639" s="172" t="s">
        <v>794</v>
      </c>
      <c r="D639" s="172">
        <v>300</v>
      </c>
      <c r="E639" s="173">
        <v>3000</v>
      </c>
    </row>
    <row r="640" spans="1:5">
      <c r="A640" s="215">
        <v>329</v>
      </c>
      <c r="B640" s="172" t="s">
        <v>5</v>
      </c>
      <c r="C640" s="172" t="s">
        <v>795</v>
      </c>
      <c r="D640" s="172">
        <v>23</v>
      </c>
      <c r="E640" s="173">
        <v>230</v>
      </c>
    </row>
    <row r="641" spans="1:5">
      <c r="A641" s="215">
        <v>330</v>
      </c>
      <c r="B641" s="172" t="s">
        <v>5</v>
      </c>
      <c r="C641" s="172" t="s">
        <v>796</v>
      </c>
      <c r="D641" s="172">
        <v>1124</v>
      </c>
      <c r="E641" s="173">
        <v>11200</v>
      </c>
    </row>
    <row r="642" spans="1:5">
      <c r="A642" s="215">
        <v>331</v>
      </c>
      <c r="B642" s="172" t="s">
        <v>5</v>
      </c>
      <c r="C642" s="172" t="s">
        <v>797</v>
      </c>
      <c r="D642" s="172">
        <v>1704</v>
      </c>
      <c r="E642" s="173">
        <v>17000</v>
      </c>
    </row>
    <row r="643" spans="1:5">
      <c r="A643" s="215">
        <v>332</v>
      </c>
      <c r="B643" s="172" t="s">
        <v>5</v>
      </c>
      <c r="C643" s="172" t="s">
        <v>798</v>
      </c>
      <c r="D643" s="172">
        <v>64</v>
      </c>
      <c r="E643" s="173">
        <v>640</v>
      </c>
    </row>
    <row r="644" spans="1:5">
      <c r="A644" s="215">
        <v>333</v>
      </c>
      <c r="B644" s="172" t="s">
        <v>5</v>
      </c>
      <c r="C644" s="172" t="s">
        <v>799</v>
      </c>
      <c r="D644" s="172">
        <v>5227</v>
      </c>
      <c r="E644" s="173">
        <v>5227</v>
      </c>
    </row>
    <row r="645" spans="1:5">
      <c r="A645" s="215">
        <v>334</v>
      </c>
      <c r="B645" s="172" t="s">
        <v>5</v>
      </c>
      <c r="C645" s="172" t="s">
        <v>800</v>
      </c>
      <c r="D645" s="172">
        <v>774</v>
      </c>
      <c r="E645" s="173">
        <v>774</v>
      </c>
    </row>
    <row r="646" spans="1:5">
      <c r="A646" s="215">
        <v>335</v>
      </c>
      <c r="B646" s="172" t="s">
        <v>5</v>
      </c>
      <c r="C646" s="172" t="s">
        <v>801</v>
      </c>
      <c r="D646" s="172">
        <v>485</v>
      </c>
      <c r="E646" s="173">
        <v>485</v>
      </c>
    </row>
    <row r="647" spans="1:5">
      <c r="A647" s="215">
        <v>336</v>
      </c>
      <c r="B647" s="172" t="s">
        <v>5</v>
      </c>
      <c r="C647" s="172" t="s">
        <v>802</v>
      </c>
      <c r="D647" s="172">
        <v>528</v>
      </c>
      <c r="E647" s="173">
        <v>1056</v>
      </c>
    </row>
    <row r="648" spans="1:5">
      <c r="A648" s="215">
        <v>337</v>
      </c>
      <c r="B648" s="172" t="s">
        <v>5</v>
      </c>
      <c r="C648" s="172">
        <v>1123</v>
      </c>
      <c r="D648" s="172">
        <v>6829</v>
      </c>
      <c r="E648" s="173">
        <v>13600</v>
      </c>
    </row>
    <row r="649" spans="1:5">
      <c r="A649" s="215">
        <v>338</v>
      </c>
      <c r="B649" s="172" t="s">
        <v>5</v>
      </c>
      <c r="C649" s="172">
        <v>1124</v>
      </c>
      <c r="D649" s="172">
        <v>7567</v>
      </c>
      <c r="E649" s="173">
        <v>16200</v>
      </c>
    </row>
    <row r="650" spans="1:5">
      <c r="A650"/>
      <c r="B650" s="287"/>
      <c r="C650" s="288"/>
      <c r="D650" s="289"/>
      <c r="E650" s="293" t="s">
        <v>1273</v>
      </c>
    </row>
    <row r="651" spans="1:5" s="1" customFormat="1">
      <c r="A651" s="1" t="s">
        <v>49</v>
      </c>
      <c r="B651" s="294"/>
      <c r="C651" s="295"/>
      <c r="D651" s="296"/>
      <c r="E651" s="297"/>
    </row>
    <row r="652" spans="1:5">
      <c r="A652" s="215">
        <v>339</v>
      </c>
      <c r="B652" s="172" t="s">
        <v>5</v>
      </c>
      <c r="C652" s="172">
        <v>1142</v>
      </c>
      <c r="D652" s="172">
        <v>1492</v>
      </c>
      <c r="E652" s="173">
        <v>3000</v>
      </c>
    </row>
    <row r="653" spans="1:5">
      <c r="A653" s="215">
        <v>340</v>
      </c>
      <c r="B653" s="172" t="s">
        <v>5</v>
      </c>
      <c r="C653" s="172">
        <v>1143</v>
      </c>
      <c r="D653" s="172">
        <v>1617</v>
      </c>
      <c r="E653" s="173">
        <v>3200</v>
      </c>
    </row>
    <row r="654" spans="1:5">
      <c r="A654" s="215">
        <v>341</v>
      </c>
      <c r="B654" s="172" t="s">
        <v>5</v>
      </c>
      <c r="C654" s="172">
        <v>1166</v>
      </c>
      <c r="D654" s="172">
        <v>7166</v>
      </c>
      <c r="E654" s="173">
        <v>15400</v>
      </c>
    </row>
    <row r="655" spans="1:5">
      <c r="A655" s="215">
        <v>342</v>
      </c>
      <c r="B655" s="172" t="s">
        <v>5</v>
      </c>
      <c r="C655" s="172">
        <v>1167</v>
      </c>
      <c r="D655" s="172">
        <v>1106</v>
      </c>
      <c r="E655" s="173">
        <v>2200</v>
      </c>
    </row>
    <row r="656" spans="1:5">
      <c r="A656" s="215">
        <v>343</v>
      </c>
      <c r="B656" s="172" t="s">
        <v>5</v>
      </c>
      <c r="C656" s="172">
        <v>1186</v>
      </c>
      <c r="D656" s="172">
        <v>700</v>
      </c>
      <c r="E656" s="218">
        <v>1400</v>
      </c>
    </row>
    <row r="657" spans="1:5">
      <c r="A657" s="215">
        <v>344</v>
      </c>
      <c r="B657" s="172" t="s">
        <v>5</v>
      </c>
      <c r="C657" s="172">
        <v>1188</v>
      </c>
      <c r="D657" s="172">
        <v>2309</v>
      </c>
      <c r="E657" s="173">
        <v>23000</v>
      </c>
    </row>
    <row r="658" spans="1:5">
      <c r="A658" s="215">
        <v>345</v>
      </c>
      <c r="B658" s="172" t="s">
        <v>5</v>
      </c>
      <c r="C658" s="172">
        <v>1189</v>
      </c>
      <c r="D658" s="172">
        <v>4867</v>
      </c>
      <c r="E658" s="173">
        <v>48600</v>
      </c>
    </row>
    <row r="659" spans="1:5">
      <c r="A659" s="215">
        <v>346</v>
      </c>
      <c r="B659" s="172" t="s">
        <v>5</v>
      </c>
      <c r="C659" s="172">
        <v>1190</v>
      </c>
      <c r="D659" s="172">
        <v>1966</v>
      </c>
      <c r="E659" s="173">
        <v>19600</v>
      </c>
    </row>
    <row r="660" spans="1:5">
      <c r="A660" s="215">
        <v>347</v>
      </c>
      <c r="B660" s="172" t="s">
        <v>34</v>
      </c>
      <c r="C660" s="172" t="s">
        <v>803</v>
      </c>
      <c r="D660" s="172">
        <v>325</v>
      </c>
      <c r="E660" s="173">
        <v>3250</v>
      </c>
    </row>
    <row r="661" spans="1:5">
      <c r="A661" s="215">
        <v>348</v>
      </c>
      <c r="B661" s="172" t="s">
        <v>34</v>
      </c>
      <c r="C661" s="172" t="s">
        <v>663</v>
      </c>
      <c r="D661" s="172">
        <v>441</v>
      </c>
      <c r="E661" s="173">
        <v>11025</v>
      </c>
    </row>
    <row r="662" spans="1:5">
      <c r="A662" s="215">
        <v>349</v>
      </c>
      <c r="B662" s="172" t="s">
        <v>34</v>
      </c>
      <c r="C662" s="172" t="s">
        <v>804</v>
      </c>
      <c r="D662" s="172">
        <v>1500</v>
      </c>
      <c r="E662" s="173">
        <v>15000</v>
      </c>
    </row>
    <row r="663" spans="1:5">
      <c r="A663" s="215">
        <v>350</v>
      </c>
      <c r="B663" s="172" t="s">
        <v>34</v>
      </c>
      <c r="C663" s="172" t="s">
        <v>805</v>
      </c>
      <c r="D663" s="172">
        <v>100</v>
      </c>
      <c r="E663" s="173">
        <v>1000</v>
      </c>
    </row>
    <row r="664" spans="1:5">
      <c r="A664" s="215">
        <v>351</v>
      </c>
      <c r="B664" s="172" t="s">
        <v>34</v>
      </c>
      <c r="C664" s="172">
        <v>204</v>
      </c>
      <c r="D664" s="172">
        <v>17500</v>
      </c>
      <c r="E664" s="173">
        <v>175000</v>
      </c>
    </row>
    <row r="665" spans="1:5">
      <c r="A665" s="215">
        <v>352</v>
      </c>
      <c r="B665" s="172" t="s">
        <v>34</v>
      </c>
      <c r="C665" s="172" t="s">
        <v>806</v>
      </c>
      <c r="D665" s="172">
        <v>24</v>
      </c>
      <c r="E665" s="173">
        <v>240</v>
      </c>
    </row>
    <row r="666" spans="1:5">
      <c r="A666" s="215">
        <v>353</v>
      </c>
      <c r="B666" s="172" t="s">
        <v>34</v>
      </c>
      <c r="C666" s="172" t="s">
        <v>807</v>
      </c>
      <c r="D666" s="172">
        <v>1200</v>
      </c>
      <c r="E666" s="173">
        <v>1200</v>
      </c>
    </row>
    <row r="667" spans="1:5">
      <c r="A667" s="215">
        <v>354</v>
      </c>
      <c r="B667" s="172" t="s">
        <v>34</v>
      </c>
      <c r="C667" s="172" t="s">
        <v>808</v>
      </c>
      <c r="D667" s="172">
        <v>197</v>
      </c>
      <c r="E667" s="173">
        <v>1970</v>
      </c>
    </row>
    <row r="668" spans="1:5">
      <c r="A668" s="215">
        <v>355</v>
      </c>
      <c r="B668" s="172" t="s">
        <v>34</v>
      </c>
      <c r="C668" s="172">
        <v>314</v>
      </c>
      <c r="D668" s="172">
        <v>2000</v>
      </c>
      <c r="E668" s="173">
        <v>20000</v>
      </c>
    </row>
    <row r="669" spans="1:5">
      <c r="A669" s="215">
        <v>356</v>
      </c>
      <c r="B669" s="172" t="s">
        <v>34</v>
      </c>
      <c r="C669" s="172">
        <v>315</v>
      </c>
      <c r="D669" s="172">
        <v>900</v>
      </c>
      <c r="E669" s="173">
        <v>9000</v>
      </c>
    </row>
    <row r="670" spans="1:5">
      <c r="A670" s="215">
        <v>357</v>
      </c>
      <c r="B670" s="172" t="s">
        <v>34</v>
      </c>
      <c r="C670" s="172">
        <v>316</v>
      </c>
      <c r="D670" s="172">
        <v>1500</v>
      </c>
      <c r="E670" s="173">
        <v>15000</v>
      </c>
    </row>
    <row r="671" spans="1:5">
      <c r="A671" s="215">
        <v>358</v>
      </c>
      <c r="B671" s="172" t="s">
        <v>34</v>
      </c>
      <c r="C671" s="172">
        <v>317</v>
      </c>
      <c r="D671" s="172">
        <v>5300</v>
      </c>
      <c r="E671" s="173">
        <v>53000</v>
      </c>
    </row>
    <row r="672" spans="1:5">
      <c r="A672" s="215">
        <v>359</v>
      </c>
      <c r="B672" s="172" t="s">
        <v>34</v>
      </c>
      <c r="C672" s="172">
        <v>318</v>
      </c>
      <c r="D672" s="172">
        <v>3800</v>
      </c>
      <c r="E672" s="173">
        <v>38000</v>
      </c>
    </row>
    <row r="673" spans="1:5">
      <c r="A673" s="215">
        <v>360</v>
      </c>
      <c r="B673" s="172" t="s">
        <v>34</v>
      </c>
      <c r="C673" s="172">
        <v>320</v>
      </c>
      <c r="D673" s="172">
        <v>4900</v>
      </c>
      <c r="E673" s="173">
        <v>49000</v>
      </c>
    </row>
    <row r="674" spans="1:5">
      <c r="A674" s="215">
        <v>361</v>
      </c>
      <c r="B674" s="172" t="s">
        <v>34</v>
      </c>
      <c r="C674" s="172">
        <v>323</v>
      </c>
      <c r="D674" s="172">
        <v>1500</v>
      </c>
      <c r="E674" s="173">
        <v>15000</v>
      </c>
    </row>
    <row r="675" spans="1:5">
      <c r="A675" s="215">
        <v>362</v>
      </c>
      <c r="B675" s="172" t="s">
        <v>34</v>
      </c>
      <c r="C675" s="172">
        <v>324</v>
      </c>
      <c r="D675" s="172">
        <v>14500</v>
      </c>
      <c r="E675" s="173">
        <v>145000</v>
      </c>
    </row>
    <row r="676" spans="1:5">
      <c r="A676" s="215">
        <v>363</v>
      </c>
      <c r="B676" s="172" t="s">
        <v>34</v>
      </c>
      <c r="C676" s="172">
        <v>325</v>
      </c>
      <c r="D676" s="172">
        <v>500</v>
      </c>
      <c r="E676" s="173">
        <v>5000</v>
      </c>
    </row>
    <row r="677" spans="1:5">
      <c r="A677" s="215">
        <v>364</v>
      </c>
      <c r="B677" s="172" t="s">
        <v>34</v>
      </c>
      <c r="C677" s="172">
        <v>326</v>
      </c>
      <c r="D677" s="172">
        <v>26600</v>
      </c>
      <c r="E677" s="173">
        <v>266000</v>
      </c>
    </row>
    <row r="678" spans="1:5">
      <c r="A678" s="215">
        <v>365</v>
      </c>
      <c r="B678" s="172" t="s">
        <v>34</v>
      </c>
      <c r="C678" s="172">
        <v>327</v>
      </c>
      <c r="D678" s="172">
        <v>12800</v>
      </c>
      <c r="E678" s="173">
        <v>12800</v>
      </c>
    </row>
    <row r="679" spans="1:5">
      <c r="A679" s="215">
        <v>366</v>
      </c>
      <c r="B679" s="172" t="s">
        <v>34</v>
      </c>
      <c r="C679" s="172">
        <v>328</v>
      </c>
      <c r="D679" s="172">
        <v>4100</v>
      </c>
      <c r="E679" s="173">
        <v>41000</v>
      </c>
    </row>
    <row r="680" spans="1:5">
      <c r="A680" s="215">
        <v>367</v>
      </c>
      <c r="B680" s="172" t="s">
        <v>34</v>
      </c>
      <c r="C680" s="172">
        <v>329</v>
      </c>
      <c r="D680" s="172">
        <v>2200</v>
      </c>
      <c r="E680" s="173">
        <v>22000</v>
      </c>
    </row>
    <row r="681" spans="1:5">
      <c r="A681" s="215">
        <v>368</v>
      </c>
      <c r="B681" s="172" t="s">
        <v>34</v>
      </c>
      <c r="C681" s="172">
        <v>330</v>
      </c>
      <c r="D681" s="172">
        <v>5500</v>
      </c>
      <c r="E681" s="173">
        <v>55000</v>
      </c>
    </row>
    <row r="682" spans="1:5">
      <c r="A682" s="215">
        <v>369</v>
      </c>
      <c r="B682" s="172" t="s">
        <v>34</v>
      </c>
      <c r="C682" s="172">
        <v>331</v>
      </c>
      <c r="D682" s="172">
        <v>2300</v>
      </c>
      <c r="E682" s="173">
        <v>23000</v>
      </c>
    </row>
    <row r="683" spans="1:5">
      <c r="A683" s="215">
        <v>370</v>
      </c>
      <c r="B683" s="172" t="s">
        <v>34</v>
      </c>
      <c r="C683" s="172">
        <v>332</v>
      </c>
      <c r="D683" s="172">
        <v>1600</v>
      </c>
      <c r="E683" s="173">
        <v>16000</v>
      </c>
    </row>
    <row r="684" spans="1:5">
      <c r="A684" s="215">
        <v>371</v>
      </c>
      <c r="B684" s="172" t="s">
        <v>34</v>
      </c>
      <c r="C684" s="172">
        <v>334</v>
      </c>
      <c r="D684" s="172">
        <v>1200</v>
      </c>
      <c r="E684" s="173">
        <v>12000</v>
      </c>
    </row>
    <row r="685" spans="1:5" s="3" customFormat="1">
      <c r="A685" s="215">
        <v>372</v>
      </c>
      <c r="B685" s="172" t="s">
        <v>10</v>
      </c>
      <c r="C685" s="172">
        <v>24</v>
      </c>
      <c r="D685" s="172">
        <v>865</v>
      </c>
      <c r="E685" s="173">
        <v>8650</v>
      </c>
    </row>
    <row r="686" spans="1:5" s="1" customFormat="1">
      <c r="A686" s="215">
        <v>373</v>
      </c>
      <c r="B686" s="172" t="s">
        <v>10</v>
      </c>
      <c r="C686" s="172" t="s">
        <v>809</v>
      </c>
      <c r="D686" s="172">
        <v>175</v>
      </c>
      <c r="E686" s="173">
        <v>6125</v>
      </c>
    </row>
    <row r="687" spans="1:5">
      <c r="A687" s="215">
        <v>374</v>
      </c>
      <c r="B687" s="172" t="s">
        <v>10</v>
      </c>
      <c r="C687" s="172">
        <v>32</v>
      </c>
      <c r="D687" s="172">
        <v>400</v>
      </c>
      <c r="E687" s="173">
        <v>4000</v>
      </c>
    </row>
    <row r="688" spans="1:5">
      <c r="A688" s="215">
        <v>375</v>
      </c>
      <c r="B688" s="172" t="s">
        <v>10</v>
      </c>
      <c r="C688" s="172" t="s">
        <v>810</v>
      </c>
      <c r="D688" s="172">
        <v>1787</v>
      </c>
      <c r="E688" s="173">
        <v>2660.19</v>
      </c>
    </row>
    <row r="689" spans="1:5">
      <c r="A689" s="215">
        <v>376</v>
      </c>
      <c r="B689" s="172" t="s">
        <v>10</v>
      </c>
      <c r="C689" s="172" t="s">
        <v>811</v>
      </c>
      <c r="D689" s="172">
        <v>1263</v>
      </c>
      <c r="E689" s="173">
        <v>18945</v>
      </c>
    </row>
    <row r="690" spans="1:5">
      <c r="A690" s="215">
        <v>377</v>
      </c>
      <c r="B690" s="172" t="s">
        <v>10</v>
      </c>
      <c r="C690" s="172">
        <v>69</v>
      </c>
      <c r="D690" s="172">
        <v>520</v>
      </c>
      <c r="E690" s="173">
        <v>5200</v>
      </c>
    </row>
    <row r="691" spans="1:5">
      <c r="A691" s="215">
        <v>378</v>
      </c>
      <c r="B691" s="172" t="s">
        <v>10</v>
      </c>
      <c r="C691" s="172">
        <v>84</v>
      </c>
      <c r="D691" s="172">
        <v>3879</v>
      </c>
      <c r="E691" s="173">
        <v>38790</v>
      </c>
    </row>
    <row r="692" spans="1:5">
      <c r="A692" s="215">
        <v>379</v>
      </c>
      <c r="B692" s="172" t="s">
        <v>10</v>
      </c>
      <c r="C692" s="172">
        <v>85</v>
      </c>
      <c r="D692" s="172">
        <v>947</v>
      </c>
      <c r="E692" s="173">
        <v>9470</v>
      </c>
    </row>
    <row r="693" spans="1:5">
      <c r="A693" s="215">
        <v>380</v>
      </c>
      <c r="B693" s="172" t="s">
        <v>10</v>
      </c>
      <c r="C693" s="172" t="s">
        <v>812</v>
      </c>
      <c r="D693" s="172">
        <v>1107</v>
      </c>
      <c r="E693" s="173">
        <v>11070</v>
      </c>
    </row>
    <row r="694" spans="1:5">
      <c r="A694" s="215">
        <v>381</v>
      </c>
      <c r="B694" s="172" t="s">
        <v>10</v>
      </c>
      <c r="C694" s="172" t="s">
        <v>689</v>
      </c>
      <c r="D694" s="172">
        <v>3247</v>
      </c>
      <c r="E694" s="173">
        <v>32470</v>
      </c>
    </row>
    <row r="695" spans="1:5">
      <c r="A695" s="215">
        <v>382</v>
      </c>
      <c r="B695" s="172" t="s">
        <v>10</v>
      </c>
      <c r="C695" s="172" t="s">
        <v>698</v>
      </c>
      <c r="D695" s="172">
        <v>214</v>
      </c>
      <c r="E695" s="173">
        <v>2140</v>
      </c>
    </row>
    <row r="696" spans="1:5">
      <c r="A696" s="215">
        <v>383</v>
      </c>
      <c r="B696" s="172" t="s">
        <v>10</v>
      </c>
      <c r="C696" s="172" t="s">
        <v>813</v>
      </c>
      <c r="D696" s="172">
        <v>2078</v>
      </c>
      <c r="E696" s="173">
        <v>20780</v>
      </c>
    </row>
    <row r="697" spans="1:5">
      <c r="A697" s="215">
        <v>384</v>
      </c>
      <c r="B697" s="172" t="s">
        <v>10</v>
      </c>
      <c r="C697" s="172" t="s">
        <v>699</v>
      </c>
      <c r="D697" s="172">
        <v>47</v>
      </c>
      <c r="E697" s="173">
        <v>470</v>
      </c>
    </row>
    <row r="698" spans="1:5">
      <c r="A698" s="215">
        <v>385</v>
      </c>
      <c r="B698" s="172" t="s">
        <v>10</v>
      </c>
      <c r="C698" s="172" t="s">
        <v>609</v>
      </c>
      <c r="D698" s="172">
        <v>3776</v>
      </c>
      <c r="E698" s="173">
        <v>37760</v>
      </c>
    </row>
    <row r="699" spans="1:5">
      <c r="A699" s="215">
        <v>386</v>
      </c>
      <c r="B699" s="172" t="s">
        <v>10</v>
      </c>
      <c r="C699" s="172" t="s">
        <v>610</v>
      </c>
      <c r="D699" s="172">
        <v>1843</v>
      </c>
      <c r="E699" s="173">
        <v>18430</v>
      </c>
    </row>
    <row r="700" spans="1:5">
      <c r="A700" s="215">
        <v>387</v>
      </c>
      <c r="B700" s="172" t="s">
        <v>10</v>
      </c>
      <c r="C700" s="172" t="s">
        <v>99</v>
      </c>
      <c r="D700" s="172">
        <v>288</v>
      </c>
      <c r="E700" s="173">
        <v>2880</v>
      </c>
    </row>
    <row r="701" spans="1:5">
      <c r="A701" s="215">
        <v>388</v>
      </c>
      <c r="B701" s="172" t="s">
        <v>10</v>
      </c>
      <c r="C701" s="172" t="s">
        <v>100</v>
      </c>
      <c r="D701" s="172">
        <v>290</v>
      </c>
      <c r="E701" s="173">
        <v>2900</v>
      </c>
    </row>
    <row r="702" spans="1:5">
      <c r="A702"/>
      <c r="B702" s="287"/>
      <c r="C702" s="288"/>
      <c r="D702" s="289"/>
      <c r="E702" s="293" t="s">
        <v>1274</v>
      </c>
    </row>
    <row r="703" spans="1:5" s="1" customFormat="1">
      <c r="A703" s="1" t="s">
        <v>49</v>
      </c>
      <c r="B703" s="294"/>
      <c r="C703" s="295"/>
      <c r="D703" s="296"/>
      <c r="E703" s="297"/>
    </row>
    <row r="704" spans="1:5">
      <c r="A704" s="215">
        <v>389</v>
      </c>
      <c r="B704" s="172" t="s">
        <v>10</v>
      </c>
      <c r="C704" s="172" t="s">
        <v>814</v>
      </c>
      <c r="D704" s="172">
        <v>647</v>
      </c>
      <c r="E704" s="173">
        <v>647</v>
      </c>
    </row>
    <row r="705" spans="1:6">
      <c r="A705" s="215">
        <v>390</v>
      </c>
      <c r="B705" s="172" t="s">
        <v>10</v>
      </c>
      <c r="C705" s="172" t="s">
        <v>815</v>
      </c>
      <c r="D705" s="172">
        <v>78</v>
      </c>
      <c r="E705" s="173">
        <v>78</v>
      </c>
    </row>
    <row r="706" spans="1:6">
      <c r="A706" s="215">
        <v>391</v>
      </c>
      <c r="B706" s="172" t="s">
        <v>10</v>
      </c>
      <c r="C706" s="172">
        <v>121</v>
      </c>
      <c r="D706" s="172">
        <v>560</v>
      </c>
      <c r="E706" s="173">
        <v>5600</v>
      </c>
    </row>
    <row r="707" spans="1:6">
      <c r="A707" s="215">
        <v>392</v>
      </c>
      <c r="B707" s="219" t="s">
        <v>10</v>
      </c>
      <c r="C707" s="219" t="s">
        <v>816</v>
      </c>
      <c r="D707" s="219">
        <v>306</v>
      </c>
      <c r="E707" s="218">
        <v>11500</v>
      </c>
    </row>
    <row r="708" spans="1:6">
      <c r="A708" s="215">
        <v>393</v>
      </c>
      <c r="B708" s="172" t="s">
        <v>10</v>
      </c>
      <c r="C708" s="172" t="s">
        <v>817</v>
      </c>
      <c r="D708" s="172">
        <v>865</v>
      </c>
      <c r="E708" s="173">
        <v>28576.07</v>
      </c>
      <c r="F708" s="35"/>
    </row>
    <row r="709" spans="1:6">
      <c r="A709" s="215">
        <v>394</v>
      </c>
      <c r="B709" s="172" t="s">
        <v>10</v>
      </c>
      <c r="C709" s="172" t="s">
        <v>818</v>
      </c>
      <c r="D709" s="172">
        <v>458</v>
      </c>
      <c r="E709" s="173">
        <v>16488</v>
      </c>
    </row>
    <row r="710" spans="1:6">
      <c r="A710" s="215">
        <v>395</v>
      </c>
      <c r="B710" s="172" t="s">
        <v>10</v>
      </c>
      <c r="C710" s="172" t="s">
        <v>819</v>
      </c>
      <c r="D710" s="172">
        <v>407</v>
      </c>
      <c r="E710" s="173">
        <v>2035</v>
      </c>
    </row>
    <row r="711" spans="1:6">
      <c r="A711" s="215">
        <v>396</v>
      </c>
      <c r="B711" s="172" t="s">
        <v>10</v>
      </c>
      <c r="C711" s="172">
        <v>257</v>
      </c>
      <c r="D711" s="172">
        <v>1710</v>
      </c>
      <c r="E711" s="173">
        <v>17100</v>
      </c>
    </row>
    <row r="712" spans="1:6">
      <c r="A712" s="215">
        <v>397</v>
      </c>
      <c r="B712" s="172" t="s">
        <v>10</v>
      </c>
      <c r="C712" s="172">
        <v>305</v>
      </c>
      <c r="D712" s="172">
        <v>3669</v>
      </c>
      <c r="E712" s="173">
        <v>36690</v>
      </c>
    </row>
    <row r="713" spans="1:6">
      <c r="A713" s="215">
        <v>398</v>
      </c>
      <c r="B713" s="172" t="s">
        <v>10</v>
      </c>
      <c r="C713" s="172" t="s">
        <v>820</v>
      </c>
      <c r="D713" s="172">
        <v>50</v>
      </c>
      <c r="E713" s="173">
        <v>5553.28</v>
      </c>
    </row>
    <row r="714" spans="1:6">
      <c r="A714" s="215">
        <v>399</v>
      </c>
      <c r="B714" s="172" t="s">
        <v>10</v>
      </c>
      <c r="C714" s="172">
        <v>335</v>
      </c>
      <c r="D714" s="172">
        <v>610</v>
      </c>
      <c r="E714" s="173">
        <v>6100</v>
      </c>
    </row>
    <row r="715" spans="1:6">
      <c r="A715" s="215">
        <v>400</v>
      </c>
      <c r="B715" s="172" t="s">
        <v>10</v>
      </c>
      <c r="C715" s="172" t="s">
        <v>821</v>
      </c>
      <c r="D715" s="172">
        <v>969</v>
      </c>
      <c r="E715" s="173">
        <v>9690</v>
      </c>
    </row>
    <row r="716" spans="1:6">
      <c r="A716" s="215">
        <v>401</v>
      </c>
      <c r="B716" s="172" t="s">
        <v>10</v>
      </c>
      <c r="C716" s="172">
        <v>352</v>
      </c>
      <c r="D716" s="172">
        <v>1000</v>
      </c>
      <c r="E716" s="173">
        <v>10000</v>
      </c>
    </row>
    <row r="717" spans="1:6">
      <c r="A717" s="215">
        <v>402</v>
      </c>
      <c r="B717" s="172" t="s">
        <v>10</v>
      </c>
      <c r="C717" s="172" t="s">
        <v>822</v>
      </c>
      <c r="D717" s="172">
        <v>488</v>
      </c>
      <c r="E717" s="173">
        <v>1000</v>
      </c>
    </row>
    <row r="718" spans="1:6">
      <c r="A718" s="215">
        <v>403</v>
      </c>
      <c r="B718" s="172" t="s">
        <v>10</v>
      </c>
      <c r="C718" s="172" t="s">
        <v>823</v>
      </c>
      <c r="D718" s="172">
        <v>476</v>
      </c>
      <c r="E718" s="173">
        <v>10000</v>
      </c>
    </row>
    <row r="719" spans="1:6">
      <c r="A719" s="215">
        <v>404</v>
      </c>
      <c r="B719" s="172" t="s">
        <v>10</v>
      </c>
      <c r="C719" s="172" t="s">
        <v>824</v>
      </c>
      <c r="D719" s="172">
        <v>68</v>
      </c>
      <c r="E719" s="173">
        <v>100</v>
      </c>
    </row>
    <row r="720" spans="1:6">
      <c r="A720" s="215">
        <v>405</v>
      </c>
      <c r="B720" s="172" t="s">
        <v>10</v>
      </c>
      <c r="C720" s="172" t="s">
        <v>825</v>
      </c>
      <c r="D720" s="172">
        <v>22</v>
      </c>
      <c r="E720" s="173">
        <v>1210</v>
      </c>
    </row>
    <row r="721" spans="1:5">
      <c r="A721" s="215">
        <v>406</v>
      </c>
      <c r="B721" s="172" t="s">
        <v>10</v>
      </c>
      <c r="C721" s="172" t="s">
        <v>826</v>
      </c>
      <c r="D721" s="172">
        <v>285</v>
      </c>
      <c r="E721" s="173">
        <v>15670</v>
      </c>
    </row>
    <row r="722" spans="1:5">
      <c r="A722" s="215">
        <v>407</v>
      </c>
      <c r="B722" s="172" t="s">
        <v>10</v>
      </c>
      <c r="C722" s="172" t="s">
        <v>827</v>
      </c>
      <c r="D722" s="172">
        <v>107</v>
      </c>
      <c r="E722" s="173">
        <v>2500</v>
      </c>
    </row>
    <row r="723" spans="1:5">
      <c r="A723" s="215">
        <v>408</v>
      </c>
      <c r="B723" s="172" t="s">
        <v>10</v>
      </c>
      <c r="C723" s="172" t="s">
        <v>737</v>
      </c>
      <c r="D723" s="172">
        <v>467</v>
      </c>
      <c r="E723" s="173">
        <v>21015</v>
      </c>
    </row>
    <row r="724" spans="1:5">
      <c r="A724" s="215">
        <v>409</v>
      </c>
      <c r="B724" s="172" t="s">
        <v>10</v>
      </c>
      <c r="C724" s="172">
        <v>406</v>
      </c>
      <c r="D724" s="172">
        <v>240</v>
      </c>
      <c r="E724" s="173">
        <v>2400</v>
      </c>
    </row>
    <row r="725" spans="1:5">
      <c r="A725" s="215">
        <v>410</v>
      </c>
      <c r="B725" s="172" t="s">
        <v>10</v>
      </c>
      <c r="C725" s="172" t="s">
        <v>828</v>
      </c>
      <c r="D725" s="172">
        <v>61</v>
      </c>
      <c r="E725" s="173">
        <v>100</v>
      </c>
    </row>
    <row r="726" spans="1:5">
      <c r="A726" s="215">
        <v>411</v>
      </c>
      <c r="B726" s="172" t="s">
        <v>10</v>
      </c>
      <c r="C726" s="172" t="s">
        <v>829</v>
      </c>
      <c r="D726" s="172">
        <v>158</v>
      </c>
      <c r="E726" s="173">
        <v>8778</v>
      </c>
    </row>
    <row r="727" spans="1:5">
      <c r="A727" s="215">
        <v>412</v>
      </c>
      <c r="B727" s="172" t="s">
        <v>10</v>
      </c>
      <c r="C727" s="172">
        <v>409</v>
      </c>
      <c r="D727" s="172">
        <v>1341</v>
      </c>
      <c r="E727" s="173">
        <v>13410</v>
      </c>
    </row>
    <row r="728" spans="1:5">
      <c r="A728" s="215">
        <v>413</v>
      </c>
      <c r="B728" s="172" t="s">
        <v>10</v>
      </c>
      <c r="C728" s="172" t="s">
        <v>830</v>
      </c>
      <c r="D728" s="172">
        <v>76</v>
      </c>
      <c r="E728" s="173">
        <v>4222</v>
      </c>
    </row>
    <row r="729" spans="1:5">
      <c r="A729" s="215">
        <v>414</v>
      </c>
      <c r="B729" s="172" t="s">
        <v>10</v>
      </c>
      <c r="C729" s="172">
        <v>418</v>
      </c>
      <c r="D729" s="172">
        <v>2498</v>
      </c>
      <c r="E729" s="173">
        <v>24980</v>
      </c>
    </row>
    <row r="730" spans="1:5">
      <c r="A730" s="215">
        <v>415</v>
      </c>
      <c r="B730" s="172" t="s">
        <v>10</v>
      </c>
      <c r="C730" s="172" t="s">
        <v>831</v>
      </c>
      <c r="D730" s="172">
        <v>6</v>
      </c>
      <c r="E730" s="173">
        <v>60</v>
      </c>
    </row>
    <row r="731" spans="1:5">
      <c r="A731" s="215">
        <v>416</v>
      </c>
      <c r="B731" s="172" t="s">
        <v>10</v>
      </c>
      <c r="C731" s="172" t="s">
        <v>832</v>
      </c>
      <c r="D731" s="172">
        <v>20</v>
      </c>
      <c r="E731" s="173">
        <v>200</v>
      </c>
    </row>
    <row r="732" spans="1:5">
      <c r="A732" s="215">
        <v>417</v>
      </c>
      <c r="B732" s="172" t="s">
        <v>10</v>
      </c>
      <c r="C732" s="172" t="s">
        <v>833</v>
      </c>
      <c r="D732" s="172">
        <v>219</v>
      </c>
      <c r="E732" s="173">
        <v>2190</v>
      </c>
    </row>
    <row r="733" spans="1:5">
      <c r="A733" s="215">
        <v>418</v>
      </c>
      <c r="B733" s="172" t="s">
        <v>10</v>
      </c>
      <c r="C733" s="172" t="s">
        <v>834</v>
      </c>
      <c r="D733" s="172">
        <v>184</v>
      </c>
      <c r="E733" s="173">
        <v>9200</v>
      </c>
    </row>
    <row r="734" spans="1:5">
      <c r="A734" s="215">
        <v>419</v>
      </c>
      <c r="B734" s="172" t="s">
        <v>10</v>
      </c>
      <c r="C734" s="172" t="s">
        <v>835</v>
      </c>
      <c r="D734" s="172">
        <v>357</v>
      </c>
      <c r="E734" s="173">
        <v>17850</v>
      </c>
    </row>
    <row r="735" spans="1:5">
      <c r="A735" s="215">
        <v>420</v>
      </c>
      <c r="B735" s="172" t="s">
        <v>10</v>
      </c>
      <c r="C735" s="172" t="s">
        <v>836</v>
      </c>
      <c r="D735" s="172">
        <v>349</v>
      </c>
      <c r="E735" s="173">
        <v>20000</v>
      </c>
    </row>
    <row r="736" spans="1:5">
      <c r="A736" s="215">
        <v>421</v>
      </c>
      <c r="B736" s="172" t="s">
        <v>10</v>
      </c>
      <c r="C736" s="172" t="s">
        <v>837</v>
      </c>
      <c r="D736" s="172">
        <v>644</v>
      </c>
      <c r="E736" s="173">
        <v>32200</v>
      </c>
    </row>
    <row r="737" spans="1:5">
      <c r="A737" s="215">
        <v>422</v>
      </c>
      <c r="B737" s="172" t="s">
        <v>10</v>
      </c>
      <c r="C737" s="172" t="s">
        <v>838</v>
      </c>
      <c r="D737" s="172">
        <v>427</v>
      </c>
      <c r="E737" s="173">
        <v>22076</v>
      </c>
    </row>
    <row r="738" spans="1:5">
      <c r="A738" s="215">
        <v>423</v>
      </c>
      <c r="B738" s="172" t="s">
        <v>10</v>
      </c>
      <c r="C738" s="172" t="s">
        <v>839</v>
      </c>
      <c r="D738" s="172">
        <v>194</v>
      </c>
      <c r="E738" s="173">
        <v>10659.34</v>
      </c>
    </row>
    <row r="739" spans="1:5">
      <c r="A739" s="215">
        <v>424</v>
      </c>
      <c r="B739" s="172" t="s">
        <v>10</v>
      </c>
      <c r="C739" s="172" t="s">
        <v>840</v>
      </c>
      <c r="D739" s="172">
        <v>235</v>
      </c>
      <c r="E739" s="173">
        <v>12150</v>
      </c>
    </row>
    <row r="740" spans="1:5">
      <c r="A740" s="215">
        <v>425</v>
      </c>
      <c r="B740" s="172" t="s">
        <v>10</v>
      </c>
      <c r="C740" s="172" t="s">
        <v>841</v>
      </c>
      <c r="D740" s="172">
        <v>1113</v>
      </c>
      <c r="E740" s="173">
        <v>22.26</v>
      </c>
    </row>
    <row r="741" spans="1:5">
      <c r="A741" s="215">
        <v>426</v>
      </c>
      <c r="B741" s="172" t="s">
        <v>10</v>
      </c>
      <c r="C741" s="172" t="s">
        <v>842</v>
      </c>
      <c r="D741" s="172">
        <v>702</v>
      </c>
      <c r="E741" s="173">
        <v>14.04</v>
      </c>
    </row>
    <row r="742" spans="1:5">
      <c r="A742" s="215">
        <v>427</v>
      </c>
      <c r="B742" s="172" t="s">
        <v>10</v>
      </c>
      <c r="C742" s="172" t="s">
        <v>843</v>
      </c>
      <c r="D742" s="172">
        <v>289</v>
      </c>
      <c r="E742" s="173">
        <v>14450</v>
      </c>
    </row>
    <row r="743" spans="1:5">
      <c r="A743" s="215">
        <v>428</v>
      </c>
      <c r="B743" s="172" t="s">
        <v>10</v>
      </c>
      <c r="C743" s="172" t="s">
        <v>844</v>
      </c>
      <c r="D743" s="172">
        <v>2151</v>
      </c>
      <c r="E743" s="173">
        <v>43.02</v>
      </c>
    </row>
    <row r="744" spans="1:5">
      <c r="A744" s="215">
        <v>429</v>
      </c>
      <c r="B744" s="172" t="s">
        <v>10</v>
      </c>
      <c r="C744" s="172" t="s">
        <v>845</v>
      </c>
      <c r="D744" s="172">
        <v>561</v>
      </c>
      <c r="E744" s="173">
        <v>11.22</v>
      </c>
    </row>
    <row r="745" spans="1:5">
      <c r="A745" s="215">
        <v>430</v>
      </c>
      <c r="B745" s="172" t="s">
        <v>10</v>
      </c>
      <c r="C745" s="172" t="s">
        <v>846</v>
      </c>
      <c r="D745" s="172">
        <v>974</v>
      </c>
      <c r="E745" s="173">
        <v>14610</v>
      </c>
    </row>
    <row r="746" spans="1:5">
      <c r="A746" s="215">
        <v>431</v>
      </c>
      <c r="B746" s="172" t="s">
        <v>10</v>
      </c>
      <c r="C746" s="172" t="s">
        <v>847</v>
      </c>
      <c r="D746" s="172">
        <v>638</v>
      </c>
      <c r="E746" s="173">
        <v>9570</v>
      </c>
    </row>
    <row r="747" spans="1:5">
      <c r="A747" s="215">
        <v>432</v>
      </c>
      <c r="B747" s="172" t="s">
        <v>10</v>
      </c>
      <c r="C747" s="172" t="s">
        <v>848</v>
      </c>
      <c r="D747" s="172">
        <v>120</v>
      </c>
      <c r="E747" s="173">
        <v>1800</v>
      </c>
    </row>
    <row r="748" spans="1:5">
      <c r="A748" s="215">
        <v>433</v>
      </c>
      <c r="B748" s="172" t="s">
        <v>10</v>
      </c>
      <c r="C748" s="172" t="s">
        <v>849</v>
      </c>
      <c r="D748" s="172">
        <v>121</v>
      </c>
      <c r="E748" s="173">
        <v>1815</v>
      </c>
    </row>
    <row r="749" spans="1:5">
      <c r="A749" s="215">
        <v>434</v>
      </c>
      <c r="B749" s="172" t="s">
        <v>10</v>
      </c>
      <c r="C749" s="172" t="s">
        <v>850</v>
      </c>
      <c r="D749" s="172">
        <v>750</v>
      </c>
      <c r="E749" s="173">
        <v>11250</v>
      </c>
    </row>
    <row r="750" spans="1:5">
      <c r="A750" s="215">
        <v>435</v>
      </c>
      <c r="B750" s="172" t="s">
        <v>10</v>
      </c>
      <c r="C750" s="172" t="s">
        <v>551</v>
      </c>
      <c r="D750" s="172">
        <v>329</v>
      </c>
      <c r="E750" s="173">
        <v>23481</v>
      </c>
    </row>
    <row r="751" spans="1:5">
      <c r="A751" s="215">
        <v>436</v>
      </c>
      <c r="B751" s="172" t="s">
        <v>10</v>
      </c>
      <c r="C751" s="172" t="s">
        <v>552</v>
      </c>
      <c r="D751" s="172">
        <v>20</v>
      </c>
      <c r="E751" s="173">
        <v>1428</v>
      </c>
    </row>
    <row r="752" spans="1:5">
      <c r="A752" s="215">
        <v>437</v>
      </c>
      <c r="B752" s="172" t="s">
        <v>10</v>
      </c>
      <c r="C752" s="172" t="s">
        <v>553</v>
      </c>
      <c r="D752" s="172">
        <v>416</v>
      </c>
      <c r="E752" s="173">
        <v>29691</v>
      </c>
    </row>
    <row r="753" spans="1:5">
      <c r="A753" s="215">
        <v>438</v>
      </c>
      <c r="B753" s="172" t="s">
        <v>10</v>
      </c>
      <c r="C753" s="172" t="s">
        <v>851</v>
      </c>
      <c r="D753" s="172">
        <v>252</v>
      </c>
      <c r="E753" s="173">
        <v>13533.45</v>
      </c>
    </row>
    <row r="754" spans="1:5">
      <c r="A754"/>
      <c r="B754" s="287"/>
      <c r="C754" s="288"/>
      <c r="D754" s="289"/>
      <c r="E754" s="293" t="s">
        <v>1275</v>
      </c>
    </row>
    <row r="755" spans="1:5" s="1" customFormat="1">
      <c r="A755" s="1" t="s">
        <v>49</v>
      </c>
      <c r="B755" s="294"/>
      <c r="C755" s="295"/>
      <c r="D755" s="296"/>
      <c r="E755" s="297"/>
    </row>
    <row r="756" spans="1:5">
      <c r="A756" s="215">
        <v>439</v>
      </c>
      <c r="B756" s="172" t="s">
        <v>10</v>
      </c>
      <c r="C756" s="172" t="s">
        <v>852</v>
      </c>
      <c r="D756" s="172">
        <v>273</v>
      </c>
      <c r="E756" s="173">
        <v>15597.58</v>
      </c>
    </row>
    <row r="757" spans="1:5">
      <c r="A757" s="215">
        <v>440</v>
      </c>
      <c r="B757" s="172" t="s">
        <v>10</v>
      </c>
      <c r="C757" s="172" t="s">
        <v>853</v>
      </c>
      <c r="D757" s="172">
        <v>323</v>
      </c>
      <c r="E757" s="173">
        <v>18456.439999999999</v>
      </c>
    </row>
    <row r="758" spans="1:5">
      <c r="A758" s="215">
        <v>441</v>
      </c>
      <c r="B758" s="172" t="s">
        <v>10</v>
      </c>
      <c r="C758" s="172" t="s">
        <v>854</v>
      </c>
      <c r="D758" s="172">
        <v>43</v>
      </c>
      <c r="E758" s="173">
        <v>2150</v>
      </c>
    </row>
    <row r="759" spans="1:5">
      <c r="A759" s="215">
        <v>442</v>
      </c>
      <c r="B759" s="172" t="s">
        <v>10</v>
      </c>
      <c r="C759" s="172" t="s">
        <v>855</v>
      </c>
      <c r="D759" s="172">
        <v>252</v>
      </c>
      <c r="E759" s="173">
        <v>14000</v>
      </c>
    </row>
    <row r="760" spans="1:5">
      <c r="A760" s="215">
        <v>443</v>
      </c>
      <c r="B760" s="172" t="s">
        <v>10</v>
      </c>
      <c r="C760" s="172" t="s">
        <v>856</v>
      </c>
      <c r="D760" s="172">
        <v>91</v>
      </c>
      <c r="E760" s="173">
        <v>5005</v>
      </c>
    </row>
    <row r="761" spans="1:5">
      <c r="A761" s="215">
        <v>444</v>
      </c>
      <c r="B761" s="172" t="s">
        <v>10</v>
      </c>
      <c r="C761" s="172" t="s">
        <v>130</v>
      </c>
      <c r="D761" s="172">
        <v>79</v>
      </c>
      <c r="E761" s="173">
        <v>4340.66</v>
      </c>
    </row>
    <row r="762" spans="1:5">
      <c r="A762" s="215">
        <v>445</v>
      </c>
      <c r="B762" s="172" t="s">
        <v>10</v>
      </c>
      <c r="C762" s="172">
        <v>479</v>
      </c>
      <c r="D762" s="172">
        <v>1665</v>
      </c>
      <c r="E762" s="173">
        <v>16650</v>
      </c>
    </row>
    <row r="763" spans="1:5">
      <c r="A763" s="215">
        <v>446</v>
      </c>
      <c r="B763" s="172" t="s">
        <v>10</v>
      </c>
      <c r="C763" s="172" t="s">
        <v>857</v>
      </c>
      <c r="D763" s="172">
        <v>116</v>
      </c>
      <c r="E763" s="173">
        <v>1160</v>
      </c>
    </row>
    <row r="764" spans="1:5">
      <c r="A764" s="215">
        <v>447</v>
      </c>
      <c r="B764" s="172" t="s">
        <v>10</v>
      </c>
      <c r="C764" s="172" t="s">
        <v>858</v>
      </c>
      <c r="D764" s="172">
        <v>692</v>
      </c>
      <c r="E764" s="173">
        <v>6920</v>
      </c>
    </row>
    <row r="765" spans="1:5">
      <c r="A765" s="215">
        <v>448</v>
      </c>
      <c r="B765" s="172" t="s">
        <v>10</v>
      </c>
      <c r="C765" s="172" t="s">
        <v>859</v>
      </c>
      <c r="D765" s="172">
        <v>525</v>
      </c>
      <c r="E765" s="173">
        <v>21000</v>
      </c>
    </row>
    <row r="766" spans="1:5">
      <c r="A766" s="215">
        <v>449</v>
      </c>
      <c r="B766" s="172" t="s">
        <v>10</v>
      </c>
      <c r="C766" s="172" t="s">
        <v>860</v>
      </c>
      <c r="D766" s="172">
        <v>380</v>
      </c>
      <c r="E766" s="173">
        <v>11400</v>
      </c>
    </row>
    <row r="767" spans="1:5">
      <c r="A767" s="215">
        <v>450</v>
      </c>
      <c r="B767" s="172" t="s">
        <v>10</v>
      </c>
      <c r="C767" s="172" t="s">
        <v>861</v>
      </c>
      <c r="D767" s="172">
        <v>185</v>
      </c>
      <c r="E767" s="173">
        <v>5550</v>
      </c>
    </row>
    <row r="768" spans="1:5">
      <c r="A768" s="215">
        <v>451</v>
      </c>
      <c r="B768" s="172" t="s">
        <v>10</v>
      </c>
      <c r="C768" s="172" t="s">
        <v>862</v>
      </c>
      <c r="D768" s="172">
        <v>248</v>
      </c>
      <c r="E768" s="173">
        <v>7440</v>
      </c>
    </row>
    <row r="769" spans="1:5">
      <c r="A769" s="215">
        <v>452</v>
      </c>
      <c r="B769" s="172" t="s">
        <v>10</v>
      </c>
      <c r="C769" s="172" t="s">
        <v>863</v>
      </c>
      <c r="D769" s="172">
        <v>379</v>
      </c>
      <c r="E769" s="173">
        <v>3790</v>
      </c>
    </row>
    <row r="770" spans="1:5">
      <c r="A770" s="215">
        <v>453</v>
      </c>
      <c r="B770" s="172" t="s">
        <v>10</v>
      </c>
      <c r="C770" s="172" t="s">
        <v>864</v>
      </c>
      <c r="D770" s="172">
        <v>177</v>
      </c>
      <c r="E770" s="173">
        <v>5310</v>
      </c>
    </row>
    <row r="771" spans="1:5">
      <c r="A771" s="215">
        <v>454</v>
      </c>
      <c r="B771" s="172" t="s">
        <v>10</v>
      </c>
      <c r="C771" s="172" t="s">
        <v>865</v>
      </c>
      <c r="D771" s="172">
        <v>102</v>
      </c>
      <c r="E771" s="173">
        <v>4000</v>
      </c>
    </row>
    <row r="772" spans="1:5">
      <c r="A772" s="215">
        <v>455</v>
      </c>
      <c r="B772" s="172" t="s">
        <v>10</v>
      </c>
      <c r="C772" s="172" t="s">
        <v>866</v>
      </c>
      <c r="D772" s="172">
        <v>97</v>
      </c>
      <c r="E772" s="173"/>
    </row>
    <row r="773" spans="1:5">
      <c r="A773" s="215">
        <v>456</v>
      </c>
      <c r="B773" s="172" t="s">
        <v>10</v>
      </c>
      <c r="C773" s="172" t="s">
        <v>867</v>
      </c>
      <c r="D773" s="172">
        <v>451</v>
      </c>
      <c r="E773" s="173">
        <v>4510</v>
      </c>
    </row>
    <row r="774" spans="1:5">
      <c r="A774" s="215">
        <v>457</v>
      </c>
      <c r="B774" s="172" t="s">
        <v>10</v>
      </c>
      <c r="C774" s="172" t="s">
        <v>868</v>
      </c>
      <c r="D774" s="172">
        <v>1253</v>
      </c>
      <c r="E774" s="173">
        <v>12530</v>
      </c>
    </row>
    <row r="775" spans="1:5">
      <c r="A775" s="215">
        <v>458</v>
      </c>
      <c r="B775" s="172" t="s">
        <v>10</v>
      </c>
      <c r="C775" s="172" t="s">
        <v>869</v>
      </c>
      <c r="D775" s="172">
        <v>87</v>
      </c>
      <c r="E775" s="173">
        <v>870</v>
      </c>
    </row>
    <row r="776" spans="1:5">
      <c r="A776" s="215">
        <v>459</v>
      </c>
      <c r="B776" s="172" t="s">
        <v>10</v>
      </c>
      <c r="C776" s="172" t="s">
        <v>870</v>
      </c>
      <c r="D776" s="172">
        <v>22</v>
      </c>
      <c r="E776" s="173">
        <v>220</v>
      </c>
    </row>
    <row r="777" spans="1:5">
      <c r="A777" s="215">
        <v>460</v>
      </c>
      <c r="B777" s="172" t="s">
        <v>10</v>
      </c>
      <c r="C777" s="172">
        <v>562</v>
      </c>
      <c r="D777" s="172">
        <v>934</v>
      </c>
      <c r="E777" s="173">
        <v>9340</v>
      </c>
    </row>
    <row r="778" spans="1:5">
      <c r="A778" s="215">
        <v>461</v>
      </c>
      <c r="B778" s="172" t="s">
        <v>10</v>
      </c>
      <c r="C778" s="172">
        <v>563</v>
      </c>
      <c r="D778" s="172">
        <v>606</v>
      </c>
      <c r="E778" s="173">
        <v>6060</v>
      </c>
    </row>
    <row r="779" spans="1:5">
      <c r="A779" s="215">
        <v>462</v>
      </c>
      <c r="B779" s="172" t="s">
        <v>10</v>
      </c>
      <c r="C779" s="172" t="s">
        <v>871</v>
      </c>
      <c r="D779" s="172">
        <v>125</v>
      </c>
      <c r="E779" s="173">
        <v>100</v>
      </c>
    </row>
    <row r="780" spans="1:5">
      <c r="A780" s="215">
        <v>463</v>
      </c>
      <c r="B780" s="172" t="s">
        <v>10</v>
      </c>
      <c r="C780" s="172" t="s">
        <v>872</v>
      </c>
      <c r="D780" s="172">
        <v>768</v>
      </c>
      <c r="E780" s="173">
        <v>100</v>
      </c>
    </row>
    <row r="781" spans="1:5">
      <c r="A781" s="215">
        <v>464</v>
      </c>
      <c r="B781" s="172" t="s">
        <v>10</v>
      </c>
      <c r="C781" s="172" t="s">
        <v>873</v>
      </c>
      <c r="D781" s="172">
        <v>645</v>
      </c>
      <c r="E781" s="173">
        <v>100</v>
      </c>
    </row>
    <row r="782" spans="1:5">
      <c r="A782" s="215">
        <v>465</v>
      </c>
      <c r="B782" s="172" t="s">
        <v>10</v>
      </c>
      <c r="C782" s="172" t="s">
        <v>874</v>
      </c>
      <c r="D782" s="172">
        <v>614</v>
      </c>
      <c r="E782" s="173">
        <v>100</v>
      </c>
    </row>
    <row r="783" spans="1:5">
      <c r="A783" s="215">
        <v>466</v>
      </c>
      <c r="B783" s="172" t="s">
        <v>10</v>
      </c>
      <c r="C783" s="172">
        <v>571</v>
      </c>
      <c r="D783" s="172">
        <v>285</v>
      </c>
      <c r="E783" s="173">
        <v>2850</v>
      </c>
    </row>
    <row r="784" spans="1:5">
      <c r="A784" s="215">
        <v>467</v>
      </c>
      <c r="B784" s="172" t="s">
        <v>10</v>
      </c>
      <c r="C784" s="172" t="s">
        <v>875</v>
      </c>
      <c r="D784" s="172">
        <v>461</v>
      </c>
      <c r="E784" s="173">
        <v>6086.61</v>
      </c>
    </row>
    <row r="785" spans="1:5">
      <c r="A785" s="215">
        <v>468</v>
      </c>
      <c r="B785" s="172" t="s">
        <v>10</v>
      </c>
      <c r="C785" s="172" t="s">
        <v>876</v>
      </c>
      <c r="D785" s="172">
        <v>1027</v>
      </c>
      <c r="E785" s="173">
        <v>15405</v>
      </c>
    </row>
    <row r="786" spans="1:5">
      <c r="A786" s="215">
        <v>469</v>
      </c>
      <c r="B786" s="172" t="s">
        <v>10</v>
      </c>
      <c r="C786" s="172" t="s">
        <v>877</v>
      </c>
      <c r="D786" s="172">
        <v>222</v>
      </c>
      <c r="E786" s="173">
        <v>3330</v>
      </c>
    </row>
    <row r="787" spans="1:5">
      <c r="A787" s="215">
        <v>470</v>
      </c>
      <c r="B787" s="172" t="s">
        <v>10</v>
      </c>
      <c r="C787" s="172" t="s">
        <v>878</v>
      </c>
      <c r="D787" s="172">
        <v>222</v>
      </c>
      <c r="E787" s="173">
        <v>3330</v>
      </c>
    </row>
    <row r="788" spans="1:5">
      <c r="A788" s="215">
        <v>471</v>
      </c>
      <c r="B788" s="172" t="s">
        <v>10</v>
      </c>
      <c r="C788" s="172" t="s">
        <v>879</v>
      </c>
      <c r="D788" s="172">
        <v>240</v>
      </c>
      <c r="E788" s="173">
        <v>100</v>
      </c>
    </row>
    <row r="789" spans="1:5">
      <c r="A789" s="215">
        <v>472</v>
      </c>
      <c r="B789" s="172" t="s">
        <v>10</v>
      </c>
      <c r="C789" s="172">
        <v>595</v>
      </c>
      <c r="D789" s="172">
        <v>1972</v>
      </c>
      <c r="E789" s="173">
        <v>19720</v>
      </c>
    </row>
    <row r="790" spans="1:5">
      <c r="A790" s="215">
        <v>473</v>
      </c>
      <c r="B790" s="172" t="s">
        <v>10</v>
      </c>
      <c r="C790" s="172" t="s">
        <v>880</v>
      </c>
      <c r="D790" s="172">
        <v>2376</v>
      </c>
      <c r="E790" s="173">
        <v>11880</v>
      </c>
    </row>
    <row r="791" spans="1:5">
      <c r="A791" s="215">
        <v>474</v>
      </c>
      <c r="B791" s="172" t="s">
        <v>10</v>
      </c>
      <c r="C791" s="172" t="s">
        <v>881</v>
      </c>
      <c r="D791" s="172">
        <v>2976</v>
      </c>
      <c r="E791" s="173">
        <v>189600</v>
      </c>
    </row>
    <row r="792" spans="1:5">
      <c r="A792" s="215">
        <v>475</v>
      </c>
      <c r="B792" s="172" t="s">
        <v>10</v>
      </c>
      <c r="C792" s="172" t="s">
        <v>882</v>
      </c>
      <c r="D792" s="172">
        <v>716</v>
      </c>
      <c r="E792" s="173">
        <v>25060</v>
      </c>
    </row>
    <row r="793" spans="1:5">
      <c r="A793" s="215">
        <v>476</v>
      </c>
      <c r="B793" s="172" t="s">
        <v>10</v>
      </c>
      <c r="C793" s="172" t="s">
        <v>883</v>
      </c>
      <c r="D793" s="172">
        <v>29</v>
      </c>
      <c r="E793" s="173">
        <v>1387.56</v>
      </c>
    </row>
    <row r="794" spans="1:5">
      <c r="A794" s="215">
        <v>477</v>
      </c>
      <c r="B794" s="172" t="s">
        <v>10</v>
      </c>
      <c r="C794" s="172" t="s">
        <v>884</v>
      </c>
      <c r="D794" s="172">
        <v>43</v>
      </c>
      <c r="E794" s="173">
        <v>2057.42</v>
      </c>
    </row>
    <row r="795" spans="1:5">
      <c r="A795" s="215">
        <v>478</v>
      </c>
      <c r="B795" s="172" t="s">
        <v>10</v>
      </c>
      <c r="C795" s="172" t="s">
        <v>885</v>
      </c>
      <c r="D795" s="172">
        <v>137</v>
      </c>
      <c r="E795" s="173">
        <v>6555.02</v>
      </c>
    </row>
    <row r="796" spans="1:5">
      <c r="A796" s="215">
        <v>479</v>
      </c>
      <c r="B796" s="172" t="s">
        <v>10</v>
      </c>
      <c r="C796" s="172" t="s">
        <v>886</v>
      </c>
      <c r="D796" s="172">
        <v>107</v>
      </c>
      <c r="E796" s="173">
        <v>3210</v>
      </c>
    </row>
    <row r="797" spans="1:5">
      <c r="A797" s="215">
        <v>480</v>
      </c>
      <c r="B797" s="172" t="s">
        <v>10</v>
      </c>
      <c r="C797" s="172" t="s">
        <v>887</v>
      </c>
      <c r="D797" s="172">
        <v>61</v>
      </c>
      <c r="E797" s="173">
        <v>610</v>
      </c>
    </row>
    <row r="798" spans="1:5">
      <c r="A798" s="215">
        <v>481</v>
      </c>
      <c r="B798" s="172" t="s">
        <v>10</v>
      </c>
      <c r="C798" s="172" t="s">
        <v>888</v>
      </c>
      <c r="D798" s="172">
        <v>4435</v>
      </c>
      <c r="E798" s="173">
        <v>24389</v>
      </c>
    </row>
    <row r="799" spans="1:5">
      <c r="A799" s="215">
        <v>482</v>
      </c>
      <c r="B799" s="172" t="s">
        <v>10</v>
      </c>
      <c r="C799" s="172" t="s">
        <v>889</v>
      </c>
      <c r="D799" s="172">
        <v>46</v>
      </c>
      <c r="E799" s="173">
        <v>250</v>
      </c>
    </row>
    <row r="800" spans="1:5">
      <c r="A800" s="215">
        <v>483</v>
      </c>
      <c r="B800" s="172" t="s">
        <v>10</v>
      </c>
      <c r="C800" s="172" t="s">
        <v>890</v>
      </c>
      <c r="D800" s="172">
        <v>38</v>
      </c>
      <c r="E800" s="173">
        <v>220</v>
      </c>
    </row>
    <row r="801" spans="1:5">
      <c r="A801" s="215">
        <v>484</v>
      </c>
      <c r="B801" s="172" t="s">
        <v>10</v>
      </c>
      <c r="C801" s="172" t="s">
        <v>891</v>
      </c>
      <c r="D801" s="172">
        <v>402</v>
      </c>
      <c r="E801" s="173">
        <v>1923.92</v>
      </c>
    </row>
    <row r="802" spans="1:5">
      <c r="A802" s="215">
        <v>485</v>
      </c>
      <c r="B802" s="172" t="s">
        <v>10</v>
      </c>
      <c r="C802" s="172">
        <v>706</v>
      </c>
      <c r="D802" s="172">
        <v>1123</v>
      </c>
      <c r="E802" s="173">
        <v>5540</v>
      </c>
    </row>
    <row r="803" spans="1:5">
      <c r="A803" s="215">
        <v>486</v>
      </c>
      <c r="B803" s="172" t="s">
        <v>10</v>
      </c>
      <c r="C803" s="172" t="s">
        <v>892</v>
      </c>
      <c r="D803" s="172">
        <v>983</v>
      </c>
      <c r="E803" s="173">
        <v>5200</v>
      </c>
    </row>
    <row r="804" spans="1:5">
      <c r="A804" s="215">
        <v>487</v>
      </c>
      <c r="B804" s="172" t="s">
        <v>10</v>
      </c>
      <c r="C804" s="172" t="s">
        <v>893</v>
      </c>
      <c r="D804" s="172">
        <v>73</v>
      </c>
      <c r="E804" s="173">
        <v>730</v>
      </c>
    </row>
    <row r="805" spans="1:5">
      <c r="A805" s="215">
        <v>488</v>
      </c>
      <c r="B805" s="172" t="s">
        <v>10</v>
      </c>
      <c r="C805" s="172">
        <v>730</v>
      </c>
      <c r="D805" s="172">
        <v>744</v>
      </c>
      <c r="E805" s="173">
        <v>7440</v>
      </c>
    </row>
    <row r="806" spans="1:5">
      <c r="A806"/>
      <c r="B806" s="287"/>
      <c r="C806" s="288"/>
      <c r="D806" s="289"/>
      <c r="E806" s="293" t="s">
        <v>1276</v>
      </c>
    </row>
    <row r="807" spans="1:5" s="1" customFormat="1">
      <c r="A807" s="1" t="s">
        <v>49</v>
      </c>
      <c r="B807" s="294"/>
      <c r="C807" s="295"/>
      <c r="D807" s="296"/>
      <c r="E807" s="297"/>
    </row>
    <row r="808" spans="1:5">
      <c r="A808" s="215">
        <v>489</v>
      </c>
      <c r="B808" s="172" t="s">
        <v>10</v>
      </c>
      <c r="C808" s="172">
        <v>735</v>
      </c>
      <c r="D808" s="172">
        <v>886</v>
      </c>
      <c r="E808" s="173">
        <v>8860</v>
      </c>
    </row>
    <row r="809" spans="1:5">
      <c r="A809" s="215">
        <v>490</v>
      </c>
      <c r="B809" s="172" t="s">
        <v>10</v>
      </c>
      <c r="C809" s="172">
        <v>755</v>
      </c>
      <c r="D809" s="172">
        <v>963</v>
      </c>
      <c r="E809" s="173">
        <v>9630</v>
      </c>
    </row>
    <row r="810" spans="1:5">
      <c r="A810" s="215">
        <v>491</v>
      </c>
      <c r="B810" s="172" t="s">
        <v>10</v>
      </c>
      <c r="C810" s="172">
        <v>768</v>
      </c>
      <c r="D810" s="172">
        <v>107</v>
      </c>
      <c r="E810" s="173">
        <v>1070</v>
      </c>
    </row>
    <row r="811" spans="1:5">
      <c r="A811" s="215">
        <v>492</v>
      </c>
      <c r="B811" s="172" t="s">
        <v>10</v>
      </c>
      <c r="C811" s="172" t="s">
        <v>894</v>
      </c>
      <c r="D811" s="172">
        <v>21</v>
      </c>
      <c r="E811" s="173">
        <v>3500</v>
      </c>
    </row>
    <row r="812" spans="1:5">
      <c r="A812" s="215">
        <v>493</v>
      </c>
      <c r="B812" s="172" t="s">
        <v>10</v>
      </c>
      <c r="C812" s="172" t="s">
        <v>895</v>
      </c>
      <c r="D812" s="172">
        <v>536</v>
      </c>
      <c r="E812" s="173">
        <v>2600</v>
      </c>
    </row>
    <row r="813" spans="1:5">
      <c r="A813" s="215">
        <v>494</v>
      </c>
      <c r="B813" s="172" t="s">
        <v>10</v>
      </c>
      <c r="C813" s="172" t="s">
        <v>896</v>
      </c>
      <c r="D813" s="172">
        <v>20</v>
      </c>
      <c r="E813" s="173">
        <v>100</v>
      </c>
    </row>
    <row r="814" spans="1:5">
      <c r="A814" s="215">
        <v>495</v>
      </c>
      <c r="B814" s="172" t="s">
        <v>10</v>
      </c>
      <c r="C814" s="172" t="s">
        <v>897</v>
      </c>
      <c r="D814" s="172">
        <v>641</v>
      </c>
      <c r="E814" s="173">
        <v>9615</v>
      </c>
    </row>
    <row r="815" spans="1:5">
      <c r="A815" s="215">
        <v>496</v>
      </c>
      <c r="B815" s="172" t="s">
        <v>10</v>
      </c>
      <c r="C815" s="172" t="s">
        <v>898</v>
      </c>
      <c r="D815" s="172">
        <v>72</v>
      </c>
      <c r="E815" s="173">
        <v>1080</v>
      </c>
    </row>
    <row r="816" spans="1:5">
      <c r="A816" s="215">
        <v>497</v>
      </c>
      <c r="B816" s="172" t="s">
        <v>10</v>
      </c>
      <c r="C816" s="172" t="s">
        <v>899</v>
      </c>
      <c r="D816" s="172">
        <v>652</v>
      </c>
      <c r="E816" s="173">
        <v>9780</v>
      </c>
    </row>
    <row r="817" spans="1:5">
      <c r="A817" s="215">
        <v>498</v>
      </c>
      <c r="B817" s="172" t="s">
        <v>10</v>
      </c>
      <c r="C817" s="172" t="s">
        <v>900</v>
      </c>
      <c r="D817" s="172">
        <v>54</v>
      </c>
      <c r="E817" s="173">
        <v>810</v>
      </c>
    </row>
    <row r="818" spans="1:5">
      <c r="A818" s="215">
        <v>499</v>
      </c>
      <c r="B818" s="172" t="s">
        <v>10</v>
      </c>
      <c r="C818" s="172" t="s">
        <v>901</v>
      </c>
      <c r="D818" s="172">
        <v>110</v>
      </c>
      <c r="E818" s="173">
        <v>1650</v>
      </c>
    </row>
    <row r="819" spans="1:5">
      <c r="A819" s="215">
        <v>500</v>
      </c>
      <c r="B819" s="172" t="s">
        <v>10</v>
      </c>
      <c r="C819" s="172" t="s">
        <v>902</v>
      </c>
      <c r="D819" s="172">
        <v>764</v>
      </c>
      <c r="E819" s="173">
        <v>11460</v>
      </c>
    </row>
    <row r="820" spans="1:5">
      <c r="A820" s="215">
        <v>501</v>
      </c>
      <c r="B820" s="172" t="s">
        <v>10</v>
      </c>
      <c r="C820" s="172" t="s">
        <v>903</v>
      </c>
      <c r="D820" s="172">
        <v>193</v>
      </c>
      <c r="E820" s="173">
        <v>2895</v>
      </c>
    </row>
    <row r="821" spans="1:5">
      <c r="A821" s="215">
        <v>502</v>
      </c>
      <c r="B821" s="172" t="s">
        <v>10</v>
      </c>
      <c r="C821" s="172" t="s">
        <v>904</v>
      </c>
      <c r="D821" s="172">
        <v>81</v>
      </c>
      <c r="E821" s="173">
        <v>2800</v>
      </c>
    </row>
    <row r="822" spans="1:5">
      <c r="A822" s="215">
        <v>503</v>
      </c>
      <c r="B822" s="172" t="s">
        <v>10</v>
      </c>
      <c r="C822" s="172" t="s">
        <v>905</v>
      </c>
      <c r="D822" s="172">
        <v>91</v>
      </c>
      <c r="E822" s="173">
        <v>4000</v>
      </c>
    </row>
    <row r="823" spans="1:5">
      <c r="A823" s="215">
        <v>504</v>
      </c>
      <c r="B823" s="172" t="s">
        <v>10</v>
      </c>
      <c r="C823" s="172" t="s">
        <v>906</v>
      </c>
      <c r="D823" s="172">
        <v>33</v>
      </c>
      <c r="E823" s="173">
        <v>3000</v>
      </c>
    </row>
    <row r="824" spans="1:5">
      <c r="A824" s="215">
        <v>505</v>
      </c>
      <c r="B824" s="172" t="s">
        <v>10</v>
      </c>
      <c r="C824" s="172" t="s">
        <v>907</v>
      </c>
      <c r="D824" s="172">
        <v>175</v>
      </c>
      <c r="E824" s="173">
        <v>800</v>
      </c>
    </row>
    <row r="825" spans="1:5">
      <c r="A825" s="215">
        <v>506</v>
      </c>
      <c r="B825" s="172" t="s">
        <v>10</v>
      </c>
      <c r="C825" s="172" t="s">
        <v>560</v>
      </c>
      <c r="D825" s="172">
        <v>182</v>
      </c>
      <c r="E825" s="173">
        <v>900</v>
      </c>
    </row>
    <row r="826" spans="1:5">
      <c r="A826" s="215">
        <v>507</v>
      </c>
      <c r="B826" s="172" t="s">
        <v>10</v>
      </c>
      <c r="C826" s="172" t="s">
        <v>908</v>
      </c>
      <c r="D826" s="172">
        <v>211</v>
      </c>
      <c r="E826" s="173">
        <v>1000</v>
      </c>
    </row>
    <row r="827" spans="1:5">
      <c r="A827" s="215">
        <v>508</v>
      </c>
      <c r="B827" s="172" t="s">
        <v>10</v>
      </c>
      <c r="C827" s="172" t="s">
        <v>909</v>
      </c>
      <c r="D827" s="172">
        <v>782</v>
      </c>
      <c r="E827" s="173">
        <v>43000</v>
      </c>
    </row>
    <row r="828" spans="1:5">
      <c r="A828" s="215">
        <v>509</v>
      </c>
      <c r="B828" s="172" t="s">
        <v>10</v>
      </c>
      <c r="C828" s="172" t="s">
        <v>910</v>
      </c>
      <c r="D828" s="172">
        <v>28</v>
      </c>
      <c r="E828" s="173">
        <v>1500</v>
      </c>
    </row>
    <row r="829" spans="1:5">
      <c r="A829" s="215">
        <v>510</v>
      </c>
      <c r="B829" s="172" t="s">
        <v>10</v>
      </c>
      <c r="C829" s="172">
        <v>813</v>
      </c>
      <c r="D829" s="172">
        <v>892</v>
      </c>
      <c r="E829" s="173">
        <v>49000</v>
      </c>
    </row>
    <row r="830" spans="1:5">
      <c r="A830" s="215">
        <v>511</v>
      </c>
      <c r="B830" s="172" t="s">
        <v>10</v>
      </c>
      <c r="C830" s="172" t="s">
        <v>911</v>
      </c>
      <c r="D830" s="172">
        <v>174</v>
      </c>
      <c r="E830" s="173">
        <v>6090</v>
      </c>
    </row>
    <row r="831" spans="1:5">
      <c r="A831" s="215">
        <v>512</v>
      </c>
      <c r="B831" s="172" t="s">
        <v>10</v>
      </c>
      <c r="C831" s="172">
        <v>834</v>
      </c>
      <c r="D831" s="172">
        <v>116</v>
      </c>
      <c r="E831" s="173">
        <v>660</v>
      </c>
    </row>
    <row r="832" spans="1:5">
      <c r="A832" s="215">
        <v>513</v>
      </c>
      <c r="B832" s="172" t="s">
        <v>10</v>
      </c>
      <c r="C832" s="172">
        <v>841</v>
      </c>
      <c r="D832" s="172">
        <v>560</v>
      </c>
      <c r="E832" s="173">
        <v>3080</v>
      </c>
    </row>
    <row r="833" spans="1:5">
      <c r="A833" s="215">
        <v>514</v>
      </c>
      <c r="B833" s="172" t="s">
        <v>10</v>
      </c>
      <c r="C833" s="172">
        <v>842</v>
      </c>
      <c r="D833" s="172">
        <v>2974</v>
      </c>
      <c r="E833" s="173">
        <v>16350</v>
      </c>
    </row>
    <row r="834" spans="1:5">
      <c r="A834" s="215">
        <v>515</v>
      </c>
      <c r="B834" s="172" t="s">
        <v>10</v>
      </c>
      <c r="C834" s="172">
        <v>879</v>
      </c>
      <c r="D834" s="172">
        <v>4103</v>
      </c>
      <c r="E834" s="173">
        <v>20500</v>
      </c>
    </row>
    <row r="835" spans="1:5">
      <c r="A835" s="215">
        <v>516</v>
      </c>
      <c r="B835" s="172" t="s">
        <v>10</v>
      </c>
      <c r="C835" s="172" t="s">
        <v>912</v>
      </c>
      <c r="D835" s="172">
        <v>254</v>
      </c>
      <c r="E835" s="173">
        <v>1390</v>
      </c>
    </row>
    <row r="836" spans="1:5">
      <c r="A836" s="215">
        <v>517</v>
      </c>
      <c r="B836" s="172" t="s">
        <v>10</v>
      </c>
      <c r="C836" s="172" t="s">
        <v>913</v>
      </c>
      <c r="D836" s="172">
        <v>254</v>
      </c>
      <c r="E836" s="173">
        <v>1390</v>
      </c>
    </row>
    <row r="837" spans="1:5">
      <c r="A837" s="215">
        <v>518</v>
      </c>
      <c r="B837" s="172" t="s">
        <v>10</v>
      </c>
      <c r="C837" s="172" t="s">
        <v>914</v>
      </c>
      <c r="D837" s="172">
        <v>1086</v>
      </c>
      <c r="E837" s="173">
        <v>59700</v>
      </c>
    </row>
    <row r="838" spans="1:5">
      <c r="A838" s="215">
        <v>519</v>
      </c>
      <c r="B838" s="172" t="s">
        <v>10</v>
      </c>
      <c r="C838" s="172" t="s">
        <v>915</v>
      </c>
      <c r="D838" s="172">
        <v>206</v>
      </c>
      <c r="E838" s="173">
        <v>2000</v>
      </c>
    </row>
    <row r="839" spans="1:5">
      <c r="A839" s="215">
        <v>520</v>
      </c>
      <c r="B839" s="172" t="s">
        <v>10</v>
      </c>
      <c r="C839" s="172" t="s">
        <v>916</v>
      </c>
      <c r="D839" s="172">
        <v>773</v>
      </c>
      <c r="E839" s="173">
        <v>42400</v>
      </c>
    </row>
    <row r="840" spans="1:5">
      <c r="A840" s="215">
        <v>521</v>
      </c>
      <c r="B840" s="172" t="s">
        <v>10</v>
      </c>
      <c r="C840" s="172" t="s">
        <v>106</v>
      </c>
      <c r="D840" s="172">
        <v>1443</v>
      </c>
      <c r="E840" s="173">
        <v>79300</v>
      </c>
    </row>
    <row r="841" spans="1:5">
      <c r="A841" s="215">
        <v>522</v>
      </c>
      <c r="B841" s="172" t="s">
        <v>10</v>
      </c>
      <c r="C841" s="172" t="s">
        <v>917</v>
      </c>
      <c r="D841" s="172">
        <v>7569</v>
      </c>
      <c r="E841" s="173">
        <v>37800</v>
      </c>
    </row>
    <row r="842" spans="1:5">
      <c r="A842" s="215">
        <v>523</v>
      </c>
      <c r="B842" s="172" t="s">
        <v>10</v>
      </c>
      <c r="C842" s="172" t="s">
        <v>918</v>
      </c>
      <c r="D842" s="172">
        <v>49</v>
      </c>
      <c r="E842" s="173">
        <v>200</v>
      </c>
    </row>
    <row r="843" spans="1:5">
      <c r="A843" s="215">
        <v>524</v>
      </c>
      <c r="B843" s="172" t="s">
        <v>10</v>
      </c>
      <c r="C843" s="172" t="s">
        <v>919</v>
      </c>
      <c r="D843" s="172">
        <v>257</v>
      </c>
      <c r="E843" s="173">
        <v>1354.79</v>
      </c>
    </row>
    <row r="844" spans="1:5">
      <c r="A844" s="215">
        <v>525</v>
      </c>
      <c r="B844" s="172" t="s">
        <v>10</v>
      </c>
      <c r="C844" s="172" t="s">
        <v>920</v>
      </c>
      <c r="D844" s="172">
        <v>279</v>
      </c>
      <c r="E844" s="173">
        <v>1470.77</v>
      </c>
    </row>
    <row r="845" spans="1:5">
      <c r="A845" s="215">
        <v>526</v>
      </c>
      <c r="B845" s="172" t="s">
        <v>10</v>
      </c>
      <c r="C845" s="172" t="s">
        <v>921</v>
      </c>
      <c r="D845" s="172">
        <v>180</v>
      </c>
      <c r="E845" s="173">
        <v>948.88</v>
      </c>
    </row>
    <row r="846" spans="1:5">
      <c r="A846" s="215">
        <v>527</v>
      </c>
      <c r="B846" s="172" t="s">
        <v>10</v>
      </c>
      <c r="C846" s="172" t="s">
        <v>922</v>
      </c>
      <c r="D846" s="172">
        <v>57</v>
      </c>
      <c r="E846" s="173">
        <v>300.48</v>
      </c>
    </row>
    <row r="847" spans="1:5">
      <c r="A847" s="215">
        <v>528</v>
      </c>
      <c r="B847" s="172" t="s">
        <v>10</v>
      </c>
      <c r="C847" s="172" t="s">
        <v>923</v>
      </c>
      <c r="D847" s="172">
        <v>219</v>
      </c>
      <c r="E847" s="173">
        <v>1154.47</v>
      </c>
    </row>
    <row r="848" spans="1:5">
      <c r="A848" s="215">
        <v>529</v>
      </c>
      <c r="B848" s="172" t="s">
        <v>10</v>
      </c>
      <c r="C848" s="172" t="s">
        <v>924</v>
      </c>
      <c r="D848" s="172">
        <v>249</v>
      </c>
      <c r="E848" s="173">
        <v>1312.62</v>
      </c>
    </row>
    <row r="849" spans="1:5">
      <c r="A849" s="215">
        <v>530</v>
      </c>
      <c r="B849" s="172" t="s">
        <v>10</v>
      </c>
      <c r="C849" s="172" t="s">
        <v>925</v>
      </c>
      <c r="D849" s="172">
        <v>98</v>
      </c>
      <c r="E849" s="173">
        <v>516.61</v>
      </c>
    </row>
    <row r="850" spans="1:5">
      <c r="A850" s="215">
        <v>531</v>
      </c>
      <c r="B850" s="172" t="s">
        <v>10</v>
      </c>
      <c r="C850" s="172" t="s">
        <v>926</v>
      </c>
      <c r="D850" s="172">
        <v>335</v>
      </c>
      <c r="E850" s="173">
        <v>10050</v>
      </c>
    </row>
    <row r="851" spans="1:5">
      <c r="A851" s="215">
        <v>532</v>
      </c>
      <c r="B851" s="172" t="s">
        <v>10</v>
      </c>
      <c r="C851" s="172">
        <v>966</v>
      </c>
      <c r="D851" s="172">
        <v>875</v>
      </c>
      <c r="E851" s="173">
        <v>4300</v>
      </c>
    </row>
    <row r="852" spans="1:5">
      <c r="A852" s="215">
        <v>533</v>
      </c>
      <c r="B852" s="172" t="s">
        <v>10</v>
      </c>
      <c r="C852" s="172" t="s">
        <v>927</v>
      </c>
      <c r="D852" s="172">
        <v>2</v>
      </c>
      <c r="E852" s="173">
        <v>20</v>
      </c>
    </row>
    <row r="853" spans="1:5">
      <c r="A853" s="215">
        <v>534</v>
      </c>
      <c r="B853" s="172" t="s">
        <v>10</v>
      </c>
      <c r="C853" s="172" t="s">
        <v>928</v>
      </c>
      <c r="D853" s="172">
        <v>4</v>
      </c>
      <c r="E853" s="173">
        <v>40</v>
      </c>
    </row>
    <row r="854" spans="1:5">
      <c r="A854" s="215">
        <v>535</v>
      </c>
      <c r="B854" s="172" t="s">
        <v>10</v>
      </c>
      <c r="C854" s="172" t="s">
        <v>929</v>
      </c>
      <c r="D854" s="172">
        <v>324</v>
      </c>
      <c r="E854" s="173">
        <v>3240</v>
      </c>
    </row>
    <row r="855" spans="1:5">
      <c r="A855" s="215">
        <v>536</v>
      </c>
      <c r="B855" s="172" t="s">
        <v>10</v>
      </c>
      <c r="C855" s="172" t="s">
        <v>930</v>
      </c>
      <c r="D855" s="172">
        <v>303</v>
      </c>
      <c r="E855" s="173">
        <v>3030</v>
      </c>
    </row>
    <row r="856" spans="1:5">
      <c r="A856" s="215">
        <v>537</v>
      </c>
      <c r="B856" s="172" t="s">
        <v>10</v>
      </c>
      <c r="C856" s="172">
        <v>990</v>
      </c>
      <c r="D856" s="172">
        <v>273</v>
      </c>
      <c r="E856" s="173">
        <v>1300</v>
      </c>
    </row>
    <row r="857" spans="1:5">
      <c r="A857" s="215">
        <v>538</v>
      </c>
      <c r="B857" s="172" t="s">
        <v>10</v>
      </c>
      <c r="C857" s="172" t="s">
        <v>931</v>
      </c>
      <c r="D857" s="172">
        <v>40</v>
      </c>
      <c r="E857" s="173">
        <v>200</v>
      </c>
    </row>
    <row r="858" spans="1:5">
      <c r="A858"/>
      <c r="B858" s="287"/>
      <c r="C858" s="288"/>
      <c r="D858" s="289"/>
      <c r="E858" s="293" t="s">
        <v>1277</v>
      </c>
    </row>
    <row r="859" spans="1:5" s="1" customFormat="1">
      <c r="A859" s="1" t="s">
        <v>49</v>
      </c>
      <c r="B859" s="294"/>
      <c r="C859" s="295"/>
      <c r="D859" s="296"/>
      <c r="E859" s="297"/>
    </row>
    <row r="860" spans="1:5">
      <c r="A860" s="215">
        <v>539</v>
      </c>
      <c r="B860" s="172" t="s">
        <v>10</v>
      </c>
      <c r="C860" s="172" t="s">
        <v>932</v>
      </c>
      <c r="D860" s="172">
        <v>289</v>
      </c>
      <c r="E860" s="173">
        <v>1400</v>
      </c>
    </row>
    <row r="861" spans="1:5">
      <c r="A861" s="215">
        <v>540</v>
      </c>
      <c r="B861" s="172" t="s">
        <v>10</v>
      </c>
      <c r="C861" s="172" t="s">
        <v>933</v>
      </c>
      <c r="D861" s="172">
        <v>401</v>
      </c>
      <c r="E861" s="173">
        <v>2000</v>
      </c>
    </row>
    <row r="862" spans="1:5">
      <c r="A862" s="215">
        <v>541</v>
      </c>
      <c r="B862" s="172" t="s">
        <v>10</v>
      </c>
      <c r="C862" s="172">
        <v>995</v>
      </c>
      <c r="D862" s="172">
        <v>875</v>
      </c>
      <c r="E862" s="173">
        <v>4300</v>
      </c>
    </row>
    <row r="863" spans="1:5">
      <c r="A863" s="215">
        <v>542</v>
      </c>
      <c r="B863" s="172" t="s">
        <v>10</v>
      </c>
      <c r="C863" s="172">
        <v>1011</v>
      </c>
      <c r="D863" s="172">
        <v>1501</v>
      </c>
      <c r="E863" s="173">
        <v>7500</v>
      </c>
    </row>
    <row r="864" spans="1:5">
      <c r="A864" s="215">
        <v>543</v>
      </c>
      <c r="B864" s="172" t="s">
        <v>10</v>
      </c>
      <c r="C864" s="172">
        <v>1072</v>
      </c>
      <c r="D864" s="172">
        <v>9200</v>
      </c>
      <c r="E864" s="173">
        <v>46000</v>
      </c>
    </row>
    <row r="865" spans="1:5">
      <c r="A865" s="215">
        <v>544</v>
      </c>
      <c r="B865" s="172" t="s">
        <v>10</v>
      </c>
      <c r="C865" s="172" t="s">
        <v>934</v>
      </c>
      <c r="D865" s="172">
        <v>108</v>
      </c>
      <c r="E865" s="173">
        <v>6000</v>
      </c>
    </row>
    <row r="866" spans="1:5">
      <c r="A866" s="215">
        <v>545</v>
      </c>
      <c r="B866" s="172" t="s">
        <v>10</v>
      </c>
      <c r="C866" s="172" t="s">
        <v>935</v>
      </c>
      <c r="D866" s="172">
        <v>406</v>
      </c>
      <c r="E866" s="173">
        <v>21000</v>
      </c>
    </row>
    <row r="867" spans="1:5">
      <c r="A867" s="215">
        <v>546</v>
      </c>
      <c r="B867" s="172" t="s">
        <v>10</v>
      </c>
      <c r="C867" s="172" t="s">
        <v>936</v>
      </c>
      <c r="D867" s="172">
        <v>140</v>
      </c>
      <c r="E867" s="173">
        <v>2456.14</v>
      </c>
    </row>
    <row r="868" spans="1:5">
      <c r="A868" s="215">
        <v>547</v>
      </c>
      <c r="B868" s="172" t="s">
        <v>10</v>
      </c>
      <c r="C868" s="172" t="s">
        <v>937</v>
      </c>
      <c r="D868" s="172">
        <v>145</v>
      </c>
      <c r="E868" s="173">
        <v>2543.86</v>
      </c>
    </row>
    <row r="869" spans="1:5">
      <c r="A869" s="215">
        <v>548</v>
      </c>
      <c r="B869" s="172" t="s">
        <v>10</v>
      </c>
      <c r="C869" s="172" t="s">
        <v>938</v>
      </c>
      <c r="D869" s="172">
        <v>58</v>
      </c>
      <c r="E869" s="173">
        <v>2900</v>
      </c>
    </row>
    <row r="870" spans="1:5">
      <c r="A870" s="215">
        <v>549</v>
      </c>
      <c r="B870" s="172" t="s">
        <v>10</v>
      </c>
      <c r="C870" s="172" t="s">
        <v>939</v>
      </c>
      <c r="D870" s="172">
        <v>158</v>
      </c>
      <c r="E870" s="173">
        <v>2500</v>
      </c>
    </row>
    <row r="871" spans="1:5">
      <c r="A871" s="215">
        <v>550</v>
      </c>
      <c r="B871" s="172" t="s">
        <v>10</v>
      </c>
      <c r="C871" s="172" t="s">
        <v>940</v>
      </c>
      <c r="D871" s="172">
        <v>261</v>
      </c>
      <c r="E871" s="173">
        <v>2000</v>
      </c>
    </row>
    <row r="872" spans="1:5">
      <c r="A872" s="215">
        <v>551</v>
      </c>
      <c r="B872" s="172" t="s">
        <v>10</v>
      </c>
      <c r="C872" s="172" t="s">
        <v>941</v>
      </c>
      <c r="D872" s="172">
        <v>30</v>
      </c>
      <c r="E872" s="173">
        <v>450</v>
      </c>
    </row>
    <row r="873" spans="1:5">
      <c r="A873" s="215">
        <v>552</v>
      </c>
      <c r="B873" s="172" t="s">
        <v>10</v>
      </c>
      <c r="C873" s="172" t="s">
        <v>942</v>
      </c>
      <c r="D873" s="172">
        <v>153</v>
      </c>
      <c r="E873" s="173">
        <v>2295</v>
      </c>
    </row>
    <row r="874" spans="1:5">
      <c r="A874" s="215">
        <v>553</v>
      </c>
      <c r="B874" s="172" t="s">
        <v>10</v>
      </c>
      <c r="C874" s="172">
        <v>1109</v>
      </c>
      <c r="D874" s="172">
        <v>186</v>
      </c>
      <c r="E874" s="173">
        <v>1860</v>
      </c>
    </row>
    <row r="875" spans="1:5">
      <c r="A875" s="215">
        <v>554</v>
      </c>
      <c r="B875" s="172" t="s">
        <v>10</v>
      </c>
      <c r="C875" s="172" t="s">
        <v>943</v>
      </c>
      <c r="D875" s="172">
        <v>1633</v>
      </c>
      <c r="E875" s="173">
        <v>8165</v>
      </c>
    </row>
    <row r="876" spans="1:5">
      <c r="A876" s="215">
        <v>555</v>
      </c>
      <c r="B876" s="172" t="s">
        <v>10</v>
      </c>
      <c r="C876" s="172">
        <v>1117</v>
      </c>
      <c r="D876" s="172">
        <v>1400</v>
      </c>
      <c r="E876" s="173">
        <v>7000</v>
      </c>
    </row>
    <row r="877" spans="1:5">
      <c r="A877" s="215">
        <v>556</v>
      </c>
      <c r="B877" s="172" t="s">
        <v>10</v>
      </c>
      <c r="C877" s="172" t="s">
        <v>944</v>
      </c>
      <c r="D877" s="172">
        <v>77</v>
      </c>
      <c r="E877" s="173">
        <v>700</v>
      </c>
    </row>
    <row r="878" spans="1:5">
      <c r="A878" s="215">
        <v>557</v>
      </c>
      <c r="B878" s="172" t="s">
        <v>10</v>
      </c>
      <c r="C878" s="172">
        <v>1135</v>
      </c>
      <c r="D878" s="172">
        <v>1657</v>
      </c>
      <c r="E878" s="173">
        <v>16570</v>
      </c>
    </row>
    <row r="879" spans="1:5">
      <c r="A879" s="215">
        <v>558</v>
      </c>
      <c r="B879" s="172" t="s">
        <v>10</v>
      </c>
      <c r="C879" s="172">
        <v>1188</v>
      </c>
      <c r="D879" s="172">
        <v>1397</v>
      </c>
      <c r="E879" s="173">
        <v>6900</v>
      </c>
    </row>
    <row r="880" spans="1:5">
      <c r="A880" s="215">
        <v>559</v>
      </c>
      <c r="B880" s="172" t="s">
        <v>10</v>
      </c>
      <c r="C880" s="172">
        <v>1195</v>
      </c>
      <c r="D880" s="172">
        <v>377</v>
      </c>
      <c r="E880" s="173">
        <v>20600</v>
      </c>
    </row>
    <row r="881" spans="1:5">
      <c r="A881" s="215">
        <v>560</v>
      </c>
      <c r="B881" s="172" t="s">
        <v>10</v>
      </c>
      <c r="C881" s="172">
        <v>1200</v>
      </c>
      <c r="D881" s="172">
        <v>870</v>
      </c>
      <c r="E881" s="173">
        <v>4300</v>
      </c>
    </row>
    <row r="882" spans="1:5">
      <c r="A882" s="215">
        <v>561</v>
      </c>
      <c r="B882" s="172" t="s">
        <v>10</v>
      </c>
      <c r="C882" s="172">
        <v>1209</v>
      </c>
      <c r="D882" s="172">
        <v>952</v>
      </c>
      <c r="E882" s="173">
        <v>4700</v>
      </c>
    </row>
    <row r="883" spans="1:5">
      <c r="A883" s="215">
        <v>562</v>
      </c>
      <c r="B883" s="172" t="s">
        <v>10</v>
      </c>
      <c r="C883" s="172">
        <v>1219</v>
      </c>
      <c r="D883" s="172">
        <v>1049</v>
      </c>
      <c r="E883" s="173">
        <v>5200</v>
      </c>
    </row>
    <row r="884" spans="1:5">
      <c r="A884" s="215">
        <v>563</v>
      </c>
      <c r="B884" s="172" t="s">
        <v>10</v>
      </c>
      <c r="C884" s="172">
        <v>1239</v>
      </c>
      <c r="D884" s="172">
        <v>1143</v>
      </c>
      <c r="E884" s="173">
        <v>5700</v>
      </c>
    </row>
    <row r="885" spans="1:5">
      <c r="A885" s="215">
        <v>564</v>
      </c>
      <c r="B885" s="172" t="s">
        <v>10</v>
      </c>
      <c r="C885" s="172" t="s">
        <v>945</v>
      </c>
      <c r="D885" s="172">
        <v>122</v>
      </c>
      <c r="E885" s="173">
        <v>1830</v>
      </c>
    </row>
    <row r="886" spans="1:5">
      <c r="A886" s="215">
        <v>565</v>
      </c>
      <c r="B886" s="172" t="s">
        <v>10</v>
      </c>
      <c r="C886" s="172" t="s">
        <v>946</v>
      </c>
      <c r="D886" s="172">
        <v>65</v>
      </c>
      <c r="E886" s="173">
        <v>975</v>
      </c>
    </row>
    <row r="887" spans="1:5">
      <c r="A887" s="215">
        <v>566</v>
      </c>
      <c r="B887" s="172" t="s">
        <v>10</v>
      </c>
      <c r="C887" s="172" t="s">
        <v>947</v>
      </c>
      <c r="D887" s="172">
        <v>162</v>
      </c>
      <c r="E887" s="173">
        <v>2430</v>
      </c>
    </row>
    <row r="888" spans="1:5">
      <c r="A888" s="215">
        <v>567</v>
      </c>
      <c r="B888" s="172" t="s">
        <v>10</v>
      </c>
      <c r="C888" s="172" t="s">
        <v>948</v>
      </c>
      <c r="D888" s="172">
        <v>25</v>
      </c>
      <c r="E888" s="173">
        <v>1041.7</v>
      </c>
    </row>
    <row r="889" spans="1:5">
      <c r="A889" s="215">
        <v>568</v>
      </c>
      <c r="B889" s="172" t="s">
        <v>10</v>
      </c>
      <c r="C889" s="172" t="s">
        <v>949</v>
      </c>
      <c r="D889" s="172">
        <v>105</v>
      </c>
      <c r="E889" s="173">
        <v>4375</v>
      </c>
    </row>
    <row r="890" spans="1:5">
      <c r="A890" s="215">
        <v>569</v>
      </c>
      <c r="B890" s="172" t="s">
        <v>10</v>
      </c>
      <c r="C890" s="172" t="s">
        <v>950</v>
      </c>
      <c r="D890" s="172">
        <v>158</v>
      </c>
      <c r="E890" s="173">
        <v>6583.3</v>
      </c>
    </row>
    <row r="891" spans="1:5">
      <c r="A891" s="215">
        <v>570</v>
      </c>
      <c r="B891" s="172" t="s">
        <v>10</v>
      </c>
      <c r="C891" s="172">
        <v>1278</v>
      </c>
      <c r="D891" s="172">
        <v>814</v>
      </c>
      <c r="E891" s="173">
        <v>4000</v>
      </c>
    </row>
    <row r="892" spans="1:5">
      <c r="A892" s="215">
        <v>571</v>
      </c>
      <c r="B892" s="172" t="s">
        <v>10</v>
      </c>
      <c r="C892" s="172">
        <v>1287</v>
      </c>
      <c r="D892" s="172">
        <v>61</v>
      </c>
      <c r="E892" s="173">
        <v>300</v>
      </c>
    </row>
    <row r="893" spans="1:5">
      <c r="A893" s="215">
        <v>572</v>
      </c>
      <c r="B893" s="172" t="s">
        <v>10</v>
      </c>
      <c r="C893" s="172">
        <v>1299</v>
      </c>
      <c r="D893" s="172">
        <v>1046</v>
      </c>
      <c r="E893" s="173">
        <v>5200</v>
      </c>
    </row>
    <row r="894" spans="1:5">
      <c r="A894" s="215">
        <v>573</v>
      </c>
      <c r="B894" s="172" t="s">
        <v>10</v>
      </c>
      <c r="C894" s="172">
        <v>1308</v>
      </c>
      <c r="D894" s="172">
        <v>100</v>
      </c>
      <c r="E894" s="173">
        <v>500</v>
      </c>
    </row>
    <row r="895" spans="1:5">
      <c r="A895" s="215">
        <v>574</v>
      </c>
      <c r="B895" s="172" t="s">
        <v>10</v>
      </c>
      <c r="C895" s="172">
        <v>1312</v>
      </c>
      <c r="D895" s="172">
        <v>636</v>
      </c>
      <c r="E895" s="173">
        <v>3100</v>
      </c>
    </row>
    <row r="896" spans="1:5">
      <c r="A896" s="215">
        <v>575</v>
      </c>
      <c r="B896" s="172" t="s">
        <v>10</v>
      </c>
      <c r="C896" s="172" t="s">
        <v>951</v>
      </c>
      <c r="D896" s="172">
        <v>45</v>
      </c>
      <c r="E896" s="173">
        <v>200</v>
      </c>
    </row>
    <row r="897" spans="1:5">
      <c r="A897" s="215">
        <v>576</v>
      </c>
      <c r="B897" s="172" t="s">
        <v>10</v>
      </c>
      <c r="C897" s="172">
        <v>1324</v>
      </c>
      <c r="D897" s="172">
        <v>460</v>
      </c>
      <c r="E897" s="173">
        <v>2300</v>
      </c>
    </row>
    <row r="898" spans="1:5">
      <c r="A898" s="215">
        <v>577</v>
      </c>
      <c r="B898" s="172" t="s">
        <v>10</v>
      </c>
      <c r="C898" s="172">
        <v>1325</v>
      </c>
      <c r="D898" s="172">
        <v>1500</v>
      </c>
      <c r="E898" s="173">
        <v>7500</v>
      </c>
    </row>
    <row r="899" spans="1:5">
      <c r="A899" s="215">
        <v>578</v>
      </c>
      <c r="B899" s="172" t="s">
        <v>10</v>
      </c>
      <c r="C899" s="172">
        <v>1328</v>
      </c>
      <c r="D899" s="172">
        <v>1137</v>
      </c>
      <c r="E899" s="173">
        <v>5600</v>
      </c>
    </row>
    <row r="900" spans="1:5">
      <c r="A900" s="215">
        <v>579</v>
      </c>
      <c r="B900" s="172" t="s">
        <v>10</v>
      </c>
      <c r="C900" s="172">
        <v>1346</v>
      </c>
      <c r="D900" s="172">
        <v>668</v>
      </c>
      <c r="E900" s="173">
        <v>3300</v>
      </c>
    </row>
    <row r="901" spans="1:5">
      <c r="A901" s="215">
        <v>580</v>
      </c>
      <c r="B901" s="172" t="s">
        <v>10</v>
      </c>
      <c r="C901" s="172">
        <v>1350</v>
      </c>
      <c r="D901" s="172">
        <v>266</v>
      </c>
      <c r="E901" s="173">
        <v>1300</v>
      </c>
    </row>
    <row r="902" spans="1:5">
      <c r="A902" s="215">
        <v>581</v>
      </c>
      <c r="B902" s="172" t="s">
        <v>10</v>
      </c>
      <c r="C902" s="172">
        <v>1353</v>
      </c>
      <c r="D902" s="172">
        <v>144</v>
      </c>
      <c r="E902" s="173">
        <v>700</v>
      </c>
    </row>
    <row r="903" spans="1:5">
      <c r="A903" s="215">
        <v>582</v>
      </c>
      <c r="B903" s="172" t="s">
        <v>10</v>
      </c>
      <c r="C903" s="172">
        <v>1357</v>
      </c>
      <c r="D903" s="172">
        <v>37</v>
      </c>
      <c r="E903" s="173">
        <v>100</v>
      </c>
    </row>
    <row r="904" spans="1:5">
      <c r="A904" s="215">
        <v>583</v>
      </c>
      <c r="B904" s="172" t="s">
        <v>10</v>
      </c>
      <c r="C904" s="172">
        <v>1363</v>
      </c>
      <c r="D904" s="172">
        <v>338</v>
      </c>
      <c r="E904" s="173">
        <v>1600</v>
      </c>
    </row>
    <row r="905" spans="1:5">
      <c r="A905" s="215">
        <v>584</v>
      </c>
      <c r="B905" s="172" t="s">
        <v>10</v>
      </c>
      <c r="C905" s="172">
        <v>1377</v>
      </c>
      <c r="D905" s="172">
        <v>35</v>
      </c>
      <c r="E905" s="173">
        <v>100</v>
      </c>
    </row>
    <row r="906" spans="1:5">
      <c r="A906" s="215">
        <v>585</v>
      </c>
      <c r="B906" s="172" t="s">
        <v>10</v>
      </c>
      <c r="C906" s="172">
        <v>1383</v>
      </c>
      <c r="D906" s="172">
        <v>457</v>
      </c>
      <c r="E906" s="173">
        <v>2200</v>
      </c>
    </row>
    <row r="907" spans="1:5">
      <c r="A907" s="215">
        <v>586</v>
      </c>
      <c r="B907" s="172" t="s">
        <v>10</v>
      </c>
      <c r="C907" s="172" t="s">
        <v>952</v>
      </c>
      <c r="D907" s="172">
        <v>13965</v>
      </c>
      <c r="E907" s="173">
        <v>69750</v>
      </c>
    </row>
    <row r="908" spans="1:5">
      <c r="A908" s="215">
        <v>587</v>
      </c>
      <c r="B908" s="172" t="s">
        <v>10</v>
      </c>
      <c r="C908" s="172" t="s">
        <v>953</v>
      </c>
      <c r="D908" s="172">
        <v>1892</v>
      </c>
      <c r="E908" s="173">
        <v>9450</v>
      </c>
    </row>
    <row r="909" spans="1:5">
      <c r="A909" s="215">
        <v>588</v>
      </c>
      <c r="B909" s="172" t="s">
        <v>10</v>
      </c>
      <c r="C909" s="172">
        <v>1387</v>
      </c>
      <c r="D909" s="172">
        <v>919</v>
      </c>
      <c r="E909" s="173">
        <v>4500</v>
      </c>
    </row>
    <row r="910" spans="1:5">
      <c r="A910"/>
      <c r="B910" s="287"/>
      <c r="C910" s="288"/>
      <c r="D910" s="289"/>
      <c r="E910" s="293" t="s">
        <v>1278</v>
      </c>
    </row>
    <row r="911" spans="1:5" s="1" customFormat="1">
      <c r="A911" s="1" t="s">
        <v>49</v>
      </c>
      <c r="B911" s="294"/>
      <c r="C911" s="295"/>
      <c r="D911" s="296"/>
      <c r="E911" s="297"/>
    </row>
    <row r="912" spans="1:5">
      <c r="A912" s="215">
        <v>589</v>
      </c>
      <c r="B912" s="172" t="s">
        <v>10</v>
      </c>
      <c r="C912" s="172">
        <v>1402</v>
      </c>
      <c r="D912" s="172">
        <v>1631</v>
      </c>
      <c r="E912" s="173">
        <v>8100</v>
      </c>
    </row>
    <row r="913" spans="1:5">
      <c r="A913" s="215">
        <v>590</v>
      </c>
      <c r="B913" s="172" t="s">
        <v>10</v>
      </c>
      <c r="C913" s="172" t="s">
        <v>954</v>
      </c>
      <c r="D913" s="172">
        <v>368</v>
      </c>
      <c r="E913" s="173">
        <v>1800</v>
      </c>
    </row>
    <row r="914" spans="1:5">
      <c r="A914" s="215">
        <v>591</v>
      </c>
      <c r="B914" s="172" t="s">
        <v>10</v>
      </c>
      <c r="C914" s="172" t="s">
        <v>955</v>
      </c>
      <c r="D914" s="172">
        <v>2062</v>
      </c>
      <c r="E914" s="173">
        <v>10255.06</v>
      </c>
    </row>
    <row r="915" spans="1:5">
      <c r="A915" s="215">
        <v>592</v>
      </c>
      <c r="B915" s="172" t="s">
        <v>10</v>
      </c>
      <c r="C915" s="172">
        <v>1418</v>
      </c>
      <c r="D915" s="172">
        <v>499</v>
      </c>
      <c r="E915" s="173">
        <v>2400</v>
      </c>
    </row>
    <row r="916" spans="1:5">
      <c r="A916" s="215">
        <v>593</v>
      </c>
      <c r="B916" s="172" t="s">
        <v>10</v>
      </c>
      <c r="C916" s="172">
        <v>1432</v>
      </c>
      <c r="D916" s="172">
        <v>927</v>
      </c>
      <c r="E916" s="173">
        <v>4600</v>
      </c>
    </row>
    <row r="917" spans="1:5">
      <c r="A917" s="215">
        <v>594</v>
      </c>
      <c r="B917" s="172" t="s">
        <v>10</v>
      </c>
      <c r="C917" s="172">
        <v>1433</v>
      </c>
      <c r="D917" s="172">
        <v>1580</v>
      </c>
      <c r="E917" s="173">
        <v>7900</v>
      </c>
    </row>
    <row r="918" spans="1:5">
      <c r="A918" s="215">
        <v>595</v>
      </c>
      <c r="B918" s="172" t="s">
        <v>10</v>
      </c>
      <c r="C918" s="172">
        <v>1436</v>
      </c>
      <c r="D918" s="172">
        <v>2437</v>
      </c>
      <c r="E918" s="173">
        <v>12100</v>
      </c>
    </row>
    <row r="919" spans="1:5" ht="15.75" customHeight="1">
      <c r="A919" s="215">
        <v>596</v>
      </c>
      <c r="B919" s="172" t="s">
        <v>10</v>
      </c>
      <c r="C919" s="172" t="s">
        <v>956</v>
      </c>
      <c r="D919" s="172">
        <v>133</v>
      </c>
      <c r="E919" s="173">
        <v>630.41999999999996</v>
      </c>
    </row>
    <row r="920" spans="1:5">
      <c r="A920" s="215">
        <v>597</v>
      </c>
      <c r="B920" s="172" t="s">
        <v>10</v>
      </c>
      <c r="C920" s="172" t="s">
        <v>957</v>
      </c>
      <c r="D920" s="172">
        <v>49</v>
      </c>
      <c r="E920" s="173">
        <v>735</v>
      </c>
    </row>
    <row r="921" spans="1:5">
      <c r="A921" s="215">
        <v>598</v>
      </c>
      <c r="B921" s="172" t="s">
        <v>10</v>
      </c>
      <c r="C921" s="172" t="s">
        <v>958</v>
      </c>
      <c r="D921" s="172">
        <v>46</v>
      </c>
      <c r="E921" s="173">
        <v>690</v>
      </c>
    </row>
    <row r="922" spans="1:5">
      <c r="A922" s="215">
        <v>599</v>
      </c>
      <c r="B922" s="172" t="s">
        <v>10</v>
      </c>
      <c r="C922" s="172" t="s">
        <v>959</v>
      </c>
      <c r="D922" s="172">
        <v>69</v>
      </c>
      <c r="E922" s="173">
        <v>1035</v>
      </c>
    </row>
    <row r="923" spans="1:5">
      <c r="A923" s="215">
        <v>600</v>
      </c>
      <c r="B923" s="172" t="s">
        <v>10</v>
      </c>
      <c r="C923" s="172" t="s">
        <v>960</v>
      </c>
      <c r="D923" s="172">
        <v>47</v>
      </c>
      <c r="E923" s="173">
        <v>705</v>
      </c>
    </row>
    <row r="924" spans="1:5">
      <c r="A924" s="215">
        <v>601</v>
      </c>
      <c r="B924" s="172" t="s">
        <v>10</v>
      </c>
      <c r="C924" s="172" t="s">
        <v>961</v>
      </c>
      <c r="D924" s="172">
        <v>43</v>
      </c>
      <c r="E924" s="173">
        <v>400</v>
      </c>
    </row>
    <row r="925" spans="1:5">
      <c r="A925" s="215">
        <v>602</v>
      </c>
      <c r="B925" s="172" t="s">
        <v>10</v>
      </c>
      <c r="C925" s="172" t="s">
        <v>962</v>
      </c>
      <c r="D925" s="172">
        <v>933</v>
      </c>
      <c r="E925" s="173">
        <v>4665</v>
      </c>
    </row>
    <row r="926" spans="1:5">
      <c r="A926" s="215">
        <v>603</v>
      </c>
      <c r="B926" s="172" t="s">
        <v>10</v>
      </c>
      <c r="C926" s="172" t="s">
        <v>963</v>
      </c>
      <c r="D926" s="172">
        <v>985</v>
      </c>
      <c r="E926" s="173">
        <v>4925</v>
      </c>
    </row>
    <row r="927" spans="1:5">
      <c r="A927" s="215">
        <v>604</v>
      </c>
      <c r="B927" s="172" t="s">
        <v>10</v>
      </c>
      <c r="C927" s="172">
        <v>1462</v>
      </c>
      <c r="D927" s="172">
        <v>621</v>
      </c>
      <c r="E927" s="173">
        <v>3100</v>
      </c>
    </row>
    <row r="928" spans="1:5">
      <c r="A928" s="215">
        <v>605</v>
      </c>
      <c r="B928" s="172" t="s">
        <v>10</v>
      </c>
      <c r="C928" s="172">
        <v>1475</v>
      </c>
      <c r="D928" s="172">
        <v>813</v>
      </c>
      <c r="E928" s="173">
        <v>4000</v>
      </c>
    </row>
    <row r="929" spans="1:5">
      <c r="A929" s="215">
        <v>606</v>
      </c>
      <c r="B929" s="172" t="s">
        <v>10</v>
      </c>
      <c r="C929" s="172">
        <v>1485</v>
      </c>
      <c r="D929" s="172">
        <v>1566</v>
      </c>
      <c r="E929" s="173">
        <v>7800</v>
      </c>
    </row>
    <row r="930" spans="1:5">
      <c r="A930" s="215">
        <v>607</v>
      </c>
      <c r="B930" s="172" t="s">
        <v>10</v>
      </c>
      <c r="C930" s="172">
        <v>1491</v>
      </c>
      <c r="D930" s="172">
        <v>312</v>
      </c>
      <c r="E930" s="173">
        <v>1500</v>
      </c>
    </row>
    <row r="931" spans="1:5">
      <c r="A931" s="215">
        <v>608</v>
      </c>
      <c r="B931" s="172" t="s">
        <v>10</v>
      </c>
      <c r="C931" s="172" t="s">
        <v>964</v>
      </c>
      <c r="D931" s="172">
        <v>938</v>
      </c>
      <c r="E931" s="173">
        <v>9380</v>
      </c>
    </row>
    <row r="932" spans="1:5">
      <c r="A932" s="215">
        <v>609</v>
      </c>
      <c r="B932" s="172" t="s">
        <v>10</v>
      </c>
      <c r="C932" s="172">
        <v>1497</v>
      </c>
      <c r="D932" s="172">
        <v>234</v>
      </c>
      <c r="E932" s="173">
        <v>1100</v>
      </c>
    </row>
    <row r="933" spans="1:5">
      <c r="A933" s="215">
        <v>610</v>
      </c>
      <c r="B933" s="172" t="s">
        <v>10</v>
      </c>
      <c r="C933" s="172">
        <v>1502</v>
      </c>
      <c r="D933" s="172">
        <v>156</v>
      </c>
      <c r="E933" s="173">
        <v>700</v>
      </c>
    </row>
    <row r="934" spans="1:5">
      <c r="A934" s="215">
        <v>611</v>
      </c>
      <c r="B934" s="172" t="s">
        <v>10</v>
      </c>
      <c r="C934" s="172" t="s">
        <v>965</v>
      </c>
      <c r="D934" s="172">
        <v>1514</v>
      </c>
      <c r="E934" s="173">
        <v>83200</v>
      </c>
    </row>
    <row r="935" spans="1:5">
      <c r="A935" s="215">
        <v>612</v>
      </c>
      <c r="B935" s="172" t="s">
        <v>10</v>
      </c>
      <c r="C935" s="172" t="s">
        <v>966</v>
      </c>
      <c r="D935" s="172">
        <v>19</v>
      </c>
      <c r="E935" s="173">
        <v>1100</v>
      </c>
    </row>
    <row r="936" spans="1:5">
      <c r="A936" s="215">
        <v>613</v>
      </c>
      <c r="B936" s="172" t="s">
        <v>10</v>
      </c>
      <c r="C936" s="172" t="s">
        <v>967</v>
      </c>
      <c r="D936" s="172">
        <v>399</v>
      </c>
      <c r="E936" s="173">
        <v>21800</v>
      </c>
    </row>
    <row r="937" spans="1:5">
      <c r="A937" s="215">
        <v>614</v>
      </c>
      <c r="B937" s="172" t="s">
        <v>10</v>
      </c>
      <c r="C937" s="172">
        <v>1527</v>
      </c>
      <c r="D937" s="172">
        <v>936</v>
      </c>
      <c r="E937" s="173">
        <v>4600</v>
      </c>
    </row>
    <row r="938" spans="1:5">
      <c r="A938" s="215">
        <v>615</v>
      </c>
      <c r="B938" s="172" t="s">
        <v>10</v>
      </c>
      <c r="C938" s="172">
        <v>1535</v>
      </c>
      <c r="D938" s="172">
        <v>240</v>
      </c>
      <c r="E938" s="173">
        <v>1200</v>
      </c>
    </row>
    <row r="939" spans="1:5">
      <c r="A939" s="215">
        <v>616</v>
      </c>
      <c r="B939" s="172" t="s">
        <v>10</v>
      </c>
      <c r="C939" s="172">
        <v>1536</v>
      </c>
      <c r="D939" s="172">
        <v>2917</v>
      </c>
      <c r="E939" s="173">
        <v>14500</v>
      </c>
    </row>
    <row r="940" spans="1:5">
      <c r="A940" s="215">
        <v>617</v>
      </c>
      <c r="B940" s="172" t="s">
        <v>10</v>
      </c>
      <c r="C940" s="172">
        <v>1548</v>
      </c>
      <c r="D940" s="172">
        <v>408</v>
      </c>
      <c r="E940" s="173">
        <v>2000</v>
      </c>
    </row>
    <row r="941" spans="1:5">
      <c r="A941" s="215">
        <v>618</v>
      </c>
      <c r="B941" s="172" t="s">
        <v>10</v>
      </c>
      <c r="C941" s="172">
        <v>1549</v>
      </c>
      <c r="D941" s="172">
        <v>60</v>
      </c>
      <c r="E941" s="173">
        <v>300</v>
      </c>
    </row>
    <row r="942" spans="1:5">
      <c r="A942" s="215">
        <v>619</v>
      </c>
      <c r="B942" s="172" t="s">
        <v>10</v>
      </c>
      <c r="C942" s="172">
        <v>1550</v>
      </c>
      <c r="D942" s="172">
        <v>401</v>
      </c>
      <c r="E942" s="173">
        <v>2000</v>
      </c>
    </row>
    <row r="943" spans="1:5">
      <c r="A943" s="215">
        <v>620</v>
      </c>
      <c r="B943" s="172" t="s">
        <v>10</v>
      </c>
      <c r="C943" s="172">
        <v>1572</v>
      </c>
      <c r="D943" s="172">
        <v>119</v>
      </c>
      <c r="E943" s="173">
        <v>1190</v>
      </c>
    </row>
    <row r="944" spans="1:5">
      <c r="A944" s="215">
        <v>621</v>
      </c>
      <c r="B944" s="172" t="s">
        <v>10</v>
      </c>
      <c r="C944" s="172" t="s">
        <v>968</v>
      </c>
      <c r="D944" s="172">
        <v>56</v>
      </c>
      <c r="E944" s="173">
        <v>560</v>
      </c>
    </row>
    <row r="945" spans="1:5">
      <c r="A945" s="215">
        <v>622</v>
      </c>
      <c r="B945" s="172" t="s">
        <v>10</v>
      </c>
      <c r="C945" s="172" t="s">
        <v>969</v>
      </c>
      <c r="D945" s="172">
        <v>2</v>
      </c>
      <c r="E945" s="173">
        <v>20</v>
      </c>
    </row>
    <row r="946" spans="1:5">
      <c r="A946" s="215">
        <v>623</v>
      </c>
      <c r="B946" s="172" t="s">
        <v>10</v>
      </c>
      <c r="C946" s="172" t="s">
        <v>970</v>
      </c>
      <c r="D946" s="172">
        <v>12</v>
      </c>
      <c r="E946" s="173">
        <v>120</v>
      </c>
    </row>
    <row r="947" spans="1:5">
      <c r="A947" s="215">
        <v>624</v>
      </c>
      <c r="B947" s="172" t="s">
        <v>10</v>
      </c>
      <c r="C947" s="172" t="s">
        <v>971</v>
      </c>
      <c r="D947" s="172">
        <v>142</v>
      </c>
      <c r="E947" s="173">
        <v>1420</v>
      </c>
    </row>
    <row r="948" spans="1:5">
      <c r="A948" s="215">
        <v>625</v>
      </c>
      <c r="B948" s="172" t="s">
        <v>10</v>
      </c>
      <c r="C948" s="172">
        <v>1596</v>
      </c>
      <c r="D948" s="172">
        <v>729</v>
      </c>
      <c r="E948" s="173">
        <v>1700</v>
      </c>
    </row>
    <row r="949" spans="1:5">
      <c r="A949" s="215">
        <v>626</v>
      </c>
      <c r="B949" s="172" t="s">
        <v>10</v>
      </c>
      <c r="C949" s="172">
        <v>1597</v>
      </c>
      <c r="D949" s="172">
        <v>491</v>
      </c>
      <c r="E949" s="173">
        <v>1150</v>
      </c>
    </row>
    <row r="950" spans="1:5">
      <c r="A950" s="215">
        <v>627</v>
      </c>
      <c r="B950" s="172" t="s">
        <v>10</v>
      </c>
      <c r="C950" s="172" t="s">
        <v>972</v>
      </c>
      <c r="D950" s="172">
        <v>682</v>
      </c>
      <c r="E950" s="173">
        <v>1850</v>
      </c>
    </row>
    <row r="951" spans="1:5">
      <c r="A951" s="215">
        <v>628</v>
      </c>
      <c r="B951" s="172" t="s">
        <v>10</v>
      </c>
      <c r="C951" s="172" t="s">
        <v>973</v>
      </c>
      <c r="D951" s="172">
        <v>1555</v>
      </c>
      <c r="E951" s="173">
        <v>56679.45</v>
      </c>
    </row>
    <row r="952" spans="1:5">
      <c r="A952" s="215">
        <v>629</v>
      </c>
      <c r="B952" s="172" t="s">
        <v>10</v>
      </c>
      <c r="C952" s="172" t="s">
        <v>974</v>
      </c>
      <c r="D952" s="172">
        <v>766</v>
      </c>
      <c r="E952" s="173">
        <v>27920.55</v>
      </c>
    </row>
    <row r="953" spans="1:5">
      <c r="A953" s="215">
        <v>630</v>
      </c>
      <c r="B953" s="172" t="s">
        <v>10</v>
      </c>
      <c r="C953" s="172" t="s">
        <v>975</v>
      </c>
      <c r="D953" s="172">
        <v>247</v>
      </c>
      <c r="E953" s="173">
        <v>13580</v>
      </c>
    </row>
    <row r="954" spans="1:5">
      <c r="A954" s="215">
        <v>631</v>
      </c>
      <c r="B954" s="172" t="s">
        <v>10</v>
      </c>
      <c r="C954" s="172" t="s">
        <v>976</v>
      </c>
      <c r="D954" s="172">
        <v>183</v>
      </c>
      <c r="E954" s="173">
        <v>10060</v>
      </c>
    </row>
    <row r="955" spans="1:5">
      <c r="A955" s="215">
        <v>632</v>
      </c>
      <c r="B955" s="172" t="s">
        <v>10</v>
      </c>
      <c r="C955" s="172" t="s">
        <v>977</v>
      </c>
      <c r="D955" s="172">
        <v>28</v>
      </c>
      <c r="E955" s="173">
        <v>1540</v>
      </c>
    </row>
    <row r="956" spans="1:5">
      <c r="A956" s="215">
        <v>633</v>
      </c>
      <c r="B956" s="172" t="s">
        <v>10</v>
      </c>
      <c r="C956" s="172" t="s">
        <v>978</v>
      </c>
      <c r="D956" s="172">
        <v>156</v>
      </c>
      <c r="E956" s="173">
        <v>8580</v>
      </c>
    </row>
    <row r="957" spans="1:5">
      <c r="A957" s="215">
        <v>634</v>
      </c>
      <c r="B957" s="172" t="s">
        <v>10</v>
      </c>
      <c r="C957" s="172" t="s">
        <v>979</v>
      </c>
      <c r="D957" s="172">
        <v>151</v>
      </c>
      <c r="E957" s="173">
        <v>830</v>
      </c>
    </row>
    <row r="958" spans="1:5">
      <c r="A958" s="215">
        <v>635</v>
      </c>
      <c r="B958" s="172" t="s">
        <v>10</v>
      </c>
      <c r="C958" s="172" t="s">
        <v>980</v>
      </c>
      <c r="D958" s="172">
        <v>28</v>
      </c>
      <c r="E958" s="173">
        <v>1540</v>
      </c>
    </row>
    <row r="959" spans="1:5">
      <c r="A959" s="215">
        <v>636</v>
      </c>
      <c r="B959" s="172" t="s">
        <v>10</v>
      </c>
      <c r="C959" s="172" t="s">
        <v>981</v>
      </c>
      <c r="D959" s="172">
        <v>137</v>
      </c>
      <c r="E959" s="173">
        <v>8290</v>
      </c>
    </row>
    <row r="960" spans="1:5">
      <c r="A960" s="215">
        <v>637</v>
      </c>
      <c r="B960" s="172" t="s">
        <v>10</v>
      </c>
      <c r="C960" s="172" t="s">
        <v>982</v>
      </c>
      <c r="D960" s="172">
        <v>879</v>
      </c>
      <c r="E960" s="173">
        <v>4384.42</v>
      </c>
    </row>
    <row r="961" spans="1:5">
      <c r="A961" s="215">
        <v>638</v>
      </c>
      <c r="B961" s="172" t="s">
        <v>10</v>
      </c>
      <c r="C961" s="172" t="s">
        <v>983</v>
      </c>
      <c r="D961" s="172">
        <v>1630</v>
      </c>
      <c r="E961" s="173">
        <v>32600</v>
      </c>
    </row>
    <row r="962" spans="1:5">
      <c r="A962"/>
      <c r="B962" s="287"/>
      <c r="C962" s="288"/>
      <c r="D962" s="289"/>
      <c r="E962" s="293" t="s">
        <v>1279</v>
      </c>
    </row>
    <row r="963" spans="1:5" s="1" customFormat="1">
      <c r="A963" s="1" t="s">
        <v>49</v>
      </c>
      <c r="B963" s="294"/>
      <c r="C963" s="295"/>
      <c r="D963" s="296"/>
      <c r="E963" s="297"/>
    </row>
    <row r="964" spans="1:5">
      <c r="A964" s="215">
        <v>639</v>
      </c>
      <c r="B964" s="172" t="s">
        <v>10</v>
      </c>
      <c r="C964" s="172" t="s">
        <v>984</v>
      </c>
      <c r="D964" s="172">
        <v>544</v>
      </c>
      <c r="E964" s="173">
        <v>13600</v>
      </c>
    </row>
    <row r="965" spans="1:5">
      <c r="A965" s="215">
        <v>640</v>
      </c>
      <c r="B965" s="172" t="s">
        <v>10</v>
      </c>
      <c r="C965" s="172" t="s">
        <v>985</v>
      </c>
      <c r="D965" s="172">
        <v>1386</v>
      </c>
      <c r="E965" s="173">
        <v>19000</v>
      </c>
    </row>
    <row r="966" spans="1:5">
      <c r="A966" s="215">
        <v>641</v>
      </c>
      <c r="B966" s="172" t="s">
        <v>10</v>
      </c>
      <c r="C966" s="172" t="s">
        <v>986</v>
      </c>
      <c r="D966" s="172">
        <v>127</v>
      </c>
      <c r="E966" s="173">
        <v>633.47</v>
      </c>
    </row>
    <row r="967" spans="1:5">
      <c r="A967" s="215">
        <v>642</v>
      </c>
      <c r="B967" s="172" t="s">
        <v>10</v>
      </c>
      <c r="C967" s="172" t="s">
        <v>987</v>
      </c>
      <c r="D967" s="172">
        <v>19</v>
      </c>
      <c r="E967" s="173">
        <v>104.75</v>
      </c>
    </row>
    <row r="968" spans="1:5">
      <c r="A968" s="215">
        <v>643</v>
      </c>
      <c r="B968" s="172" t="s">
        <v>10</v>
      </c>
      <c r="C968" s="172" t="s">
        <v>988</v>
      </c>
      <c r="D968" s="172">
        <v>1055</v>
      </c>
      <c r="E968" s="173">
        <v>5190</v>
      </c>
    </row>
    <row r="969" spans="1:5">
      <c r="A969" s="215">
        <v>644</v>
      </c>
      <c r="B969" s="172" t="s">
        <v>10</v>
      </c>
      <c r="C969" s="172" t="s">
        <v>989</v>
      </c>
      <c r="D969" s="172">
        <v>498</v>
      </c>
      <c r="E969" s="173">
        <v>2484.0100000000002</v>
      </c>
    </row>
    <row r="970" spans="1:5">
      <c r="A970" s="215">
        <v>645</v>
      </c>
      <c r="B970" s="172" t="s">
        <v>10</v>
      </c>
      <c r="C970" s="172" t="s">
        <v>990</v>
      </c>
      <c r="D970" s="172">
        <v>182</v>
      </c>
      <c r="E970" s="173">
        <v>10920</v>
      </c>
    </row>
    <row r="971" spans="1:5">
      <c r="A971" s="215">
        <v>646</v>
      </c>
      <c r="B971" s="172" t="s">
        <v>10</v>
      </c>
      <c r="C971" s="172" t="s">
        <v>991</v>
      </c>
      <c r="D971" s="172">
        <v>1278</v>
      </c>
      <c r="E971" s="173">
        <v>19170</v>
      </c>
    </row>
    <row r="972" spans="1:5">
      <c r="A972" s="215">
        <v>647</v>
      </c>
      <c r="B972" s="172" t="s">
        <v>10</v>
      </c>
      <c r="C972" s="172" t="s">
        <v>992</v>
      </c>
      <c r="D972" s="172">
        <v>184</v>
      </c>
      <c r="E972" s="173">
        <v>1840</v>
      </c>
    </row>
    <row r="973" spans="1:5">
      <c r="A973" s="215">
        <v>648</v>
      </c>
      <c r="B973" s="172" t="s">
        <v>10</v>
      </c>
      <c r="C973" s="172" t="s">
        <v>993</v>
      </c>
      <c r="D973" s="172">
        <v>2529</v>
      </c>
      <c r="E973" s="173">
        <v>37935</v>
      </c>
    </row>
    <row r="974" spans="1:5">
      <c r="A974" s="215">
        <v>649</v>
      </c>
      <c r="B974" s="172" t="s">
        <v>10</v>
      </c>
      <c r="C974" s="172" t="s">
        <v>994</v>
      </c>
      <c r="D974" s="172">
        <v>131</v>
      </c>
      <c r="E974" s="173">
        <v>1965</v>
      </c>
    </row>
    <row r="975" spans="1:5">
      <c r="A975" s="215">
        <v>650</v>
      </c>
      <c r="B975" s="172" t="s">
        <v>10</v>
      </c>
      <c r="C975" s="172" t="s">
        <v>995</v>
      </c>
      <c r="D975" s="172">
        <v>1997</v>
      </c>
      <c r="E975" s="173">
        <v>30135</v>
      </c>
    </row>
    <row r="976" spans="1:5">
      <c r="A976" s="215">
        <v>651</v>
      </c>
      <c r="B976" s="172" t="s">
        <v>10</v>
      </c>
      <c r="C976" s="172" t="s">
        <v>996</v>
      </c>
      <c r="D976" s="172">
        <v>113</v>
      </c>
      <c r="E976" s="173">
        <v>99.82</v>
      </c>
    </row>
    <row r="977" spans="1:5">
      <c r="A977" s="215">
        <v>652</v>
      </c>
      <c r="B977" s="172" t="s">
        <v>10</v>
      </c>
      <c r="C977" s="172" t="s">
        <v>997</v>
      </c>
      <c r="D977" s="172">
        <v>30</v>
      </c>
      <c r="E977" s="173">
        <v>26.5</v>
      </c>
    </row>
    <row r="978" spans="1:5">
      <c r="A978" s="215">
        <v>653</v>
      </c>
      <c r="B978" s="172" t="s">
        <v>10</v>
      </c>
      <c r="C978" s="172" t="s">
        <v>998</v>
      </c>
      <c r="D978" s="172">
        <v>392</v>
      </c>
      <c r="E978" s="173">
        <v>346.29</v>
      </c>
    </row>
    <row r="979" spans="1:5">
      <c r="A979" s="215">
        <v>654</v>
      </c>
      <c r="B979" s="172" t="s">
        <v>10</v>
      </c>
      <c r="C979" s="172" t="s">
        <v>999</v>
      </c>
      <c r="D979" s="172">
        <v>31</v>
      </c>
      <c r="E979" s="173">
        <v>27.39</v>
      </c>
    </row>
    <row r="980" spans="1:5">
      <c r="A980" s="215">
        <v>655</v>
      </c>
      <c r="B980" s="172" t="s">
        <v>10</v>
      </c>
      <c r="C980" s="172" t="s">
        <v>1000</v>
      </c>
      <c r="D980" s="172">
        <v>196</v>
      </c>
      <c r="E980" s="173">
        <v>195.14</v>
      </c>
    </row>
    <row r="981" spans="1:5">
      <c r="A981" s="215">
        <v>656</v>
      </c>
      <c r="B981" s="172" t="s">
        <v>10</v>
      </c>
      <c r="C981" s="172" t="s">
        <v>1001</v>
      </c>
      <c r="D981" s="172">
        <v>708</v>
      </c>
      <c r="E981" s="173">
        <v>704.86</v>
      </c>
    </row>
    <row r="982" spans="1:5">
      <c r="A982" s="215">
        <v>657</v>
      </c>
      <c r="B982" s="172" t="s">
        <v>10</v>
      </c>
      <c r="C982" s="172" t="s">
        <v>1002</v>
      </c>
      <c r="D982" s="172">
        <v>10</v>
      </c>
      <c r="E982" s="173">
        <v>1110.6600000000001</v>
      </c>
    </row>
    <row r="983" spans="1:5">
      <c r="A983" s="215">
        <v>658</v>
      </c>
      <c r="B983" s="172" t="s">
        <v>10</v>
      </c>
      <c r="C983" s="172" t="s">
        <v>1003</v>
      </c>
      <c r="D983" s="172">
        <v>20</v>
      </c>
      <c r="E983" s="173">
        <v>2221.31</v>
      </c>
    </row>
    <row r="984" spans="1:5">
      <c r="A984" s="215">
        <v>659</v>
      </c>
      <c r="B984" s="172" t="s">
        <v>10</v>
      </c>
      <c r="C984" s="172" t="s">
        <v>1004</v>
      </c>
      <c r="D984" s="172">
        <v>164</v>
      </c>
      <c r="E984" s="173">
        <v>18214.75</v>
      </c>
    </row>
    <row r="985" spans="1:5">
      <c r="A985" s="215">
        <v>660</v>
      </c>
      <c r="B985" s="172" t="s">
        <v>10</v>
      </c>
      <c r="C985" s="172" t="s">
        <v>1005</v>
      </c>
      <c r="D985" s="172">
        <v>778</v>
      </c>
      <c r="E985" s="173">
        <v>778</v>
      </c>
    </row>
    <row r="986" spans="1:5">
      <c r="A986" s="215">
        <v>661</v>
      </c>
      <c r="B986" s="172" t="s">
        <v>10</v>
      </c>
      <c r="C986" s="172">
        <v>1684</v>
      </c>
      <c r="D986" s="172">
        <v>707</v>
      </c>
      <c r="E986" s="173">
        <v>7070</v>
      </c>
    </row>
    <row r="987" spans="1:5">
      <c r="A987" s="215">
        <v>662</v>
      </c>
      <c r="B987" s="172" t="s">
        <v>10</v>
      </c>
      <c r="C987" s="172">
        <v>1692</v>
      </c>
      <c r="D987" s="172">
        <v>240</v>
      </c>
      <c r="E987" s="173">
        <v>1200</v>
      </c>
    </row>
    <row r="988" spans="1:5">
      <c r="A988" s="215">
        <v>663</v>
      </c>
      <c r="B988" s="172" t="s">
        <v>10</v>
      </c>
      <c r="C988" s="172">
        <v>1700</v>
      </c>
      <c r="D988" s="172">
        <v>2287</v>
      </c>
      <c r="E988" s="173">
        <v>5360</v>
      </c>
    </row>
    <row r="989" spans="1:5">
      <c r="A989" s="215">
        <v>664</v>
      </c>
      <c r="B989" s="172" t="s">
        <v>10</v>
      </c>
      <c r="C989" s="172">
        <v>1723</v>
      </c>
      <c r="D989" s="172">
        <v>239</v>
      </c>
      <c r="E989" s="173"/>
    </row>
    <row r="990" spans="1:5">
      <c r="A990" s="215">
        <v>665</v>
      </c>
      <c r="B990" s="172" t="s">
        <v>10</v>
      </c>
      <c r="C990" s="172" t="s">
        <v>1006</v>
      </c>
      <c r="D990" s="172">
        <v>410</v>
      </c>
      <c r="E990" s="173">
        <v>1440</v>
      </c>
    </row>
    <row r="991" spans="1:5">
      <c r="A991" s="215">
        <v>666</v>
      </c>
      <c r="B991" s="172" t="s">
        <v>10</v>
      </c>
      <c r="C991" s="172" t="s">
        <v>1007</v>
      </c>
      <c r="D991" s="172">
        <v>268</v>
      </c>
      <c r="E991" s="173">
        <v>11524</v>
      </c>
    </row>
    <row r="992" spans="1:5">
      <c r="A992" s="215">
        <v>667</v>
      </c>
      <c r="B992" s="172" t="s">
        <v>10</v>
      </c>
      <c r="C992" s="172">
        <v>1727</v>
      </c>
      <c r="D992" s="172">
        <v>1841</v>
      </c>
      <c r="E992" s="173">
        <v>4300</v>
      </c>
    </row>
    <row r="993" spans="1:5">
      <c r="A993" s="215">
        <v>668</v>
      </c>
      <c r="B993" s="172" t="s">
        <v>10</v>
      </c>
      <c r="C993" s="172">
        <v>1745</v>
      </c>
      <c r="D993" s="172">
        <v>1213</v>
      </c>
      <c r="E993" s="173">
        <v>2840</v>
      </c>
    </row>
    <row r="994" spans="1:5">
      <c r="A994" s="215">
        <v>669</v>
      </c>
      <c r="B994" s="172" t="s">
        <v>10</v>
      </c>
      <c r="C994" s="172">
        <v>1763</v>
      </c>
      <c r="D994" s="172">
        <v>4047</v>
      </c>
      <c r="E994" s="173">
        <v>20245</v>
      </c>
    </row>
    <row r="995" spans="1:5">
      <c r="A995" s="215">
        <v>670</v>
      </c>
      <c r="B995" s="172" t="s">
        <v>10</v>
      </c>
      <c r="C995" s="172" t="s">
        <v>1008</v>
      </c>
      <c r="D995" s="172">
        <v>147</v>
      </c>
      <c r="E995" s="173">
        <v>2205</v>
      </c>
    </row>
    <row r="996" spans="1:5">
      <c r="A996" s="215">
        <v>671</v>
      </c>
      <c r="B996" s="172" t="s">
        <v>10</v>
      </c>
      <c r="C996" s="172" t="s">
        <v>1009</v>
      </c>
      <c r="D996" s="172">
        <v>367</v>
      </c>
      <c r="E996" s="173">
        <v>5505</v>
      </c>
    </row>
    <row r="997" spans="1:5">
      <c r="A997" s="215">
        <v>672</v>
      </c>
      <c r="B997" s="172" t="s">
        <v>10</v>
      </c>
      <c r="C997" s="172" t="s">
        <v>1010</v>
      </c>
      <c r="D997" s="172">
        <v>339</v>
      </c>
      <c r="E997" s="173">
        <v>5085</v>
      </c>
    </row>
    <row r="998" spans="1:5">
      <c r="A998" s="215">
        <v>673</v>
      </c>
      <c r="B998" s="172" t="s">
        <v>10</v>
      </c>
      <c r="C998" s="172" t="s">
        <v>1011</v>
      </c>
      <c r="D998" s="172">
        <v>398</v>
      </c>
      <c r="E998" s="173">
        <v>5970</v>
      </c>
    </row>
    <row r="999" spans="1:5">
      <c r="A999" s="215">
        <v>674</v>
      </c>
      <c r="B999" s="172" t="s">
        <v>10</v>
      </c>
      <c r="C999" s="172" t="s">
        <v>1012</v>
      </c>
      <c r="D999" s="172">
        <v>1226</v>
      </c>
      <c r="E999" s="173">
        <v>7200</v>
      </c>
    </row>
    <row r="1000" spans="1:5">
      <c r="A1000" s="215">
        <v>675</v>
      </c>
      <c r="B1000" s="172" t="s">
        <v>10</v>
      </c>
      <c r="C1000" s="172">
        <v>1770</v>
      </c>
      <c r="D1000" s="172">
        <v>764</v>
      </c>
      <c r="E1000" s="173">
        <v>3850</v>
      </c>
    </row>
    <row r="1001" spans="1:5">
      <c r="A1001" s="215">
        <v>676</v>
      </c>
      <c r="B1001" s="172" t="s">
        <v>10</v>
      </c>
      <c r="C1001" s="172" t="s">
        <v>1013</v>
      </c>
      <c r="D1001" s="172">
        <v>1887</v>
      </c>
      <c r="E1001" s="173">
        <v>9430</v>
      </c>
    </row>
    <row r="1002" spans="1:5">
      <c r="A1002" s="215">
        <v>677</v>
      </c>
      <c r="B1002" s="172" t="s">
        <v>10</v>
      </c>
      <c r="C1002" s="172" t="s">
        <v>1014</v>
      </c>
      <c r="D1002" s="172">
        <v>904</v>
      </c>
      <c r="E1002" s="173">
        <v>4474.45</v>
      </c>
    </row>
    <row r="1003" spans="1:5">
      <c r="A1003" s="215">
        <v>678</v>
      </c>
      <c r="B1003" s="172" t="s">
        <v>10</v>
      </c>
      <c r="C1003" s="172" t="s">
        <v>1015</v>
      </c>
      <c r="D1003" s="172">
        <v>628</v>
      </c>
      <c r="E1003" s="173">
        <v>3108.36</v>
      </c>
    </row>
    <row r="1004" spans="1:5">
      <c r="A1004" s="215">
        <v>679</v>
      </c>
      <c r="B1004" s="172" t="s">
        <v>10</v>
      </c>
      <c r="C1004" s="172" t="s">
        <v>1016</v>
      </c>
      <c r="D1004" s="172">
        <v>381</v>
      </c>
      <c r="E1004" s="173">
        <v>1885.8</v>
      </c>
    </row>
    <row r="1005" spans="1:5">
      <c r="A1005" s="215">
        <v>680</v>
      </c>
      <c r="B1005" s="172" t="s">
        <v>10</v>
      </c>
      <c r="C1005" s="172">
        <v>1786</v>
      </c>
      <c r="D1005" s="172">
        <v>3732</v>
      </c>
      <c r="E1005" s="173">
        <v>18600</v>
      </c>
    </row>
    <row r="1006" spans="1:5">
      <c r="A1006" s="215">
        <v>681</v>
      </c>
      <c r="B1006" s="172" t="s">
        <v>10</v>
      </c>
      <c r="C1006" s="172" t="s">
        <v>1017</v>
      </c>
      <c r="D1006" s="172">
        <v>264</v>
      </c>
      <c r="E1006" s="173">
        <v>32224</v>
      </c>
    </row>
    <row r="1007" spans="1:5">
      <c r="A1007" s="215">
        <v>682</v>
      </c>
      <c r="B1007" s="172" t="s">
        <v>10</v>
      </c>
      <c r="C1007" s="172">
        <v>1827</v>
      </c>
      <c r="D1007" s="172">
        <v>1638</v>
      </c>
      <c r="E1007" s="173">
        <v>6000</v>
      </c>
    </row>
    <row r="1008" spans="1:5">
      <c r="A1008" s="215">
        <v>683</v>
      </c>
      <c r="B1008" s="172" t="s">
        <v>10</v>
      </c>
      <c r="C1008" s="172" t="s">
        <v>1018</v>
      </c>
      <c r="D1008" s="172">
        <v>38</v>
      </c>
      <c r="E1008" s="173">
        <v>2086.1999999999998</v>
      </c>
    </row>
    <row r="1009" spans="1:5">
      <c r="A1009" s="215">
        <v>684</v>
      </c>
      <c r="B1009" s="172" t="s">
        <v>10</v>
      </c>
      <c r="C1009" s="172">
        <v>1834</v>
      </c>
      <c r="D1009" s="172">
        <v>1294</v>
      </c>
      <c r="E1009" s="173">
        <v>634</v>
      </c>
    </row>
    <row r="1010" spans="1:5">
      <c r="A1010" s="215">
        <v>685</v>
      </c>
      <c r="B1010" s="172" t="s">
        <v>10</v>
      </c>
      <c r="C1010" s="172">
        <v>1839</v>
      </c>
      <c r="D1010" s="172">
        <v>176</v>
      </c>
      <c r="E1010" s="173">
        <v>180</v>
      </c>
    </row>
    <row r="1011" spans="1:5">
      <c r="A1011" s="215">
        <v>686</v>
      </c>
      <c r="B1011" s="172" t="s">
        <v>10</v>
      </c>
      <c r="C1011" s="172">
        <v>1841</v>
      </c>
      <c r="D1011" s="172">
        <v>179</v>
      </c>
      <c r="E1011" s="173">
        <v>180</v>
      </c>
    </row>
    <row r="1012" spans="1:5">
      <c r="A1012" s="215">
        <v>687</v>
      </c>
      <c r="B1012" s="172" t="s">
        <v>10</v>
      </c>
      <c r="C1012" s="172">
        <v>1845</v>
      </c>
      <c r="D1012" s="172">
        <v>1518</v>
      </c>
      <c r="E1012" s="173">
        <v>3790</v>
      </c>
    </row>
    <row r="1013" spans="1:5">
      <c r="A1013" s="215">
        <v>688</v>
      </c>
      <c r="B1013" s="172" t="s">
        <v>10</v>
      </c>
      <c r="C1013" s="172" t="s">
        <v>1019</v>
      </c>
      <c r="D1013" s="172">
        <v>1269</v>
      </c>
      <c r="E1013" s="173">
        <v>6220</v>
      </c>
    </row>
    <row r="1014" spans="1:5">
      <c r="A1014"/>
      <c r="B1014" s="287"/>
      <c r="C1014" s="288"/>
      <c r="D1014" s="289"/>
      <c r="E1014" s="293" t="s">
        <v>1280</v>
      </c>
    </row>
    <row r="1015" spans="1:5" s="1" customFormat="1">
      <c r="A1015" s="1" t="s">
        <v>49</v>
      </c>
      <c r="B1015" s="294"/>
      <c r="C1015" s="295"/>
      <c r="D1015" s="296"/>
      <c r="E1015" s="297"/>
    </row>
    <row r="1016" spans="1:5">
      <c r="A1016" s="215">
        <v>689</v>
      </c>
      <c r="B1016" s="172" t="s">
        <v>10</v>
      </c>
      <c r="C1016" s="172" t="s">
        <v>1020</v>
      </c>
      <c r="D1016" s="172">
        <v>481</v>
      </c>
      <c r="E1016" s="173">
        <v>2640</v>
      </c>
    </row>
    <row r="1017" spans="1:5">
      <c r="A1017" s="215">
        <v>690</v>
      </c>
      <c r="B1017" s="172" t="s">
        <v>10</v>
      </c>
      <c r="C1017" s="172" t="s">
        <v>1021</v>
      </c>
      <c r="D1017" s="172">
        <v>1290</v>
      </c>
      <c r="E1017" s="173">
        <v>32250</v>
      </c>
    </row>
    <row r="1018" spans="1:5">
      <c r="A1018" s="215">
        <v>691</v>
      </c>
      <c r="B1018" s="172" t="s">
        <v>10</v>
      </c>
      <c r="C1018" s="172" t="s">
        <v>1022</v>
      </c>
      <c r="D1018" s="172">
        <v>2188</v>
      </c>
      <c r="E1018" s="173">
        <v>10940</v>
      </c>
    </row>
    <row r="1019" spans="1:5">
      <c r="A1019" s="215">
        <v>692</v>
      </c>
      <c r="B1019" s="172" t="s">
        <v>10</v>
      </c>
      <c r="C1019" s="172">
        <v>1885</v>
      </c>
      <c r="D1019" s="172">
        <v>886</v>
      </c>
      <c r="E1019" s="173">
        <v>4400</v>
      </c>
    </row>
    <row r="1020" spans="1:5">
      <c r="A1020" s="215">
        <v>693</v>
      </c>
      <c r="B1020" s="172" t="s">
        <v>10</v>
      </c>
      <c r="C1020" s="172">
        <v>1889</v>
      </c>
      <c r="D1020" s="172">
        <v>7411</v>
      </c>
      <c r="E1020" s="173">
        <v>37000</v>
      </c>
    </row>
    <row r="1021" spans="1:5">
      <c r="A1021" s="215">
        <v>694</v>
      </c>
      <c r="B1021" s="172" t="s">
        <v>10</v>
      </c>
      <c r="C1021" s="172">
        <v>1890</v>
      </c>
      <c r="D1021" s="172">
        <v>157</v>
      </c>
      <c r="E1021" s="173">
        <v>1570</v>
      </c>
    </row>
    <row r="1022" spans="1:5">
      <c r="A1022" s="215">
        <v>695</v>
      </c>
      <c r="B1022" s="172" t="s">
        <v>10</v>
      </c>
      <c r="C1022" s="172">
        <v>1898</v>
      </c>
      <c r="D1022" s="172">
        <v>485</v>
      </c>
      <c r="E1022" s="173">
        <v>2400</v>
      </c>
    </row>
    <row r="1023" spans="1:5">
      <c r="A1023" s="215">
        <v>696</v>
      </c>
      <c r="B1023" s="172" t="s">
        <v>10</v>
      </c>
      <c r="C1023" s="172" t="s">
        <v>1023</v>
      </c>
      <c r="D1023" s="172">
        <v>2660</v>
      </c>
      <c r="E1023" s="173">
        <v>13200</v>
      </c>
    </row>
    <row r="1024" spans="1:5">
      <c r="A1024" s="215">
        <v>697</v>
      </c>
      <c r="B1024" s="172" t="s">
        <v>10</v>
      </c>
      <c r="C1024" s="172" t="s">
        <v>1024</v>
      </c>
      <c r="D1024" s="172">
        <v>899</v>
      </c>
      <c r="E1024" s="173">
        <v>11000</v>
      </c>
    </row>
    <row r="1025" spans="1:5">
      <c r="A1025" s="215">
        <v>698</v>
      </c>
      <c r="B1025" s="172" t="s">
        <v>10</v>
      </c>
      <c r="C1025" s="172" t="s">
        <v>1025</v>
      </c>
      <c r="D1025" s="172">
        <v>466</v>
      </c>
      <c r="E1025" s="173">
        <v>5700</v>
      </c>
    </row>
    <row r="1026" spans="1:5">
      <c r="A1026" s="215">
        <v>699</v>
      </c>
      <c r="B1026" s="172" t="s">
        <v>10</v>
      </c>
      <c r="C1026" s="172" t="s">
        <v>1026</v>
      </c>
      <c r="D1026" s="172">
        <v>1261</v>
      </c>
      <c r="E1026" s="173">
        <v>6300</v>
      </c>
    </row>
    <row r="1027" spans="1:5">
      <c r="A1027" s="215">
        <v>700</v>
      </c>
      <c r="B1027" s="172" t="s">
        <v>10</v>
      </c>
      <c r="C1027" s="172">
        <v>1916</v>
      </c>
      <c r="D1027" s="172">
        <v>835</v>
      </c>
      <c r="E1027" s="173">
        <v>1900</v>
      </c>
    </row>
    <row r="1028" spans="1:5">
      <c r="A1028" s="215">
        <v>701</v>
      </c>
      <c r="B1028" s="172" t="s">
        <v>10</v>
      </c>
      <c r="C1028" s="172" t="s">
        <v>1027</v>
      </c>
      <c r="D1028" s="172">
        <v>4205</v>
      </c>
      <c r="E1028" s="173">
        <v>21000</v>
      </c>
    </row>
    <row r="1029" spans="1:5">
      <c r="A1029" s="215">
        <v>702</v>
      </c>
      <c r="B1029" s="172" t="s">
        <v>10</v>
      </c>
      <c r="C1029" s="172" t="s">
        <v>1028</v>
      </c>
      <c r="D1029" s="172">
        <v>459</v>
      </c>
      <c r="E1029" s="173">
        <v>2200</v>
      </c>
    </row>
    <row r="1030" spans="1:5">
      <c r="A1030" s="215">
        <v>703</v>
      </c>
      <c r="B1030" s="172" t="s">
        <v>10</v>
      </c>
      <c r="C1030" s="172" t="s">
        <v>1029</v>
      </c>
      <c r="D1030" s="172">
        <v>601</v>
      </c>
      <c r="E1030" s="173">
        <v>3000</v>
      </c>
    </row>
    <row r="1031" spans="1:5">
      <c r="A1031" s="215">
        <v>704</v>
      </c>
      <c r="B1031" s="172" t="s">
        <v>10</v>
      </c>
      <c r="C1031" s="172" t="s">
        <v>1030</v>
      </c>
      <c r="D1031" s="172">
        <v>69</v>
      </c>
      <c r="E1031" s="173">
        <v>2000</v>
      </c>
    </row>
    <row r="1032" spans="1:5">
      <c r="A1032" s="215">
        <v>705</v>
      </c>
      <c r="B1032" s="172" t="s">
        <v>10</v>
      </c>
      <c r="C1032" s="172" t="s">
        <v>1031</v>
      </c>
      <c r="D1032" s="172">
        <v>3041</v>
      </c>
      <c r="E1032" s="173">
        <v>30410</v>
      </c>
    </row>
    <row r="1033" spans="1:5">
      <c r="A1033" s="215">
        <v>706</v>
      </c>
      <c r="B1033" s="172" t="s">
        <v>10</v>
      </c>
      <c r="C1033" s="172" t="s">
        <v>1032</v>
      </c>
      <c r="D1033" s="172">
        <v>203</v>
      </c>
      <c r="E1033" s="173">
        <v>2030</v>
      </c>
    </row>
    <row r="1034" spans="1:5">
      <c r="A1034" s="215">
        <v>707</v>
      </c>
      <c r="B1034" s="172" t="s">
        <v>10</v>
      </c>
      <c r="C1034" s="172" t="s">
        <v>1033</v>
      </c>
      <c r="D1034" s="172">
        <v>567</v>
      </c>
      <c r="E1034" s="173">
        <v>2700</v>
      </c>
    </row>
    <row r="1035" spans="1:5">
      <c r="A1035" s="215">
        <v>708</v>
      </c>
      <c r="B1035" s="172" t="s">
        <v>10</v>
      </c>
      <c r="C1035" s="172" t="s">
        <v>1034</v>
      </c>
      <c r="D1035" s="172">
        <v>20</v>
      </c>
      <c r="E1035" s="173">
        <v>200</v>
      </c>
    </row>
    <row r="1036" spans="1:5">
      <c r="A1036" s="215">
        <v>709</v>
      </c>
      <c r="B1036" s="172" t="s">
        <v>10</v>
      </c>
      <c r="C1036" s="172">
        <v>1965</v>
      </c>
      <c r="D1036" s="172">
        <v>737</v>
      </c>
      <c r="E1036" s="173">
        <v>3624</v>
      </c>
    </row>
    <row r="1037" spans="1:5">
      <c r="A1037" s="215">
        <v>710</v>
      </c>
      <c r="B1037" s="172" t="s">
        <v>10</v>
      </c>
      <c r="C1037" s="172" t="s">
        <v>1035</v>
      </c>
      <c r="D1037" s="172">
        <v>2632</v>
      </c>
      <c r="E1037" s="173">
        <v>16700</v>
      </c>
    </row>
    <row r="1038" spans="1:5">
      <c r="A1038" s="215">
        <v>711</v>
      </c>
      <c r="B1038" s="172" t="s">
        <v>10</v>
      </c>
      <c r="C1038" s="172" t="s">
        <v>1036</v>
      </c>
      <c r="D1038" s="172">
        <v>27</v>
      </c>
      <c r="E1038" s="173">
        <v>910</v>
      </c>
    </row>
    <row r="1039" spans="1:5">
      <c r="A1039" s="215">
        <v>712</v>
      </c>
      <c r="B1039" s="172" t="s">
        <v>10</v>
      </c>
      <c r="C1039" s="172" t="s">
        <v>1037</v>
      </c>
      <c r="D1039" s="172">
        <v>26</v>
      </c>
      <c r="E1039" s="173">
        <v>945</v>
      </c>
    </row>
    <row r="1040" spans="1:5">
      <c r="A1040" s="215">
        <v>713</v>
      </c>
      <c r="B1040" s="172" t="s">
        <v>10</v>
      </c>
      <c r="C1040" s="172">
        <v>1987</v>
      </c>
      <c r="D1040" s="172">
        <v>1109</v>
      </c>
      <c r="E1040" s="173">
        <v>5497</v>
      </c>
    </row>
    <row r="1041" spans="1:5">
      <c r="A1041" s="215">
        <v>714</v>
      </c>
      <c r="B1041" s="172" t="s">
        <v>10</v>
      </c>
      <c r="C1041" s="172" t="s">
        <v>1038</v>
      </c>
      <c r="D1041" s="172">
        <v>153</v>
      </c>
      <c r="E1041" s="173">
        <v>765</v>
      </c>
    </row>
    <row r="1042" spans="1:5">
      <c r="A1042" s="215">
        <v>715</v>
      </c>
      <c r="B1042" s="172" t="s">
        <v>10</v>
      </c>
      <c r="C1042" s="172" t="s">
        <v>1039</v>
      </c>
      <c r="D1042" s="172">
        <v>7</v>
      </c>
      <c r="E1042" s="173">
        <v>35</v>
      </c>
    </row>
    <row r="1043" spans="1:5">
      <c r="A1043" s="215">
        <v>716</v>
      </c>
      <c r="B1043" s="172" t="s">
        <v>10</v>
      </c>
      <c r="C1043" s="172">
        <v>2009</v>
      </c>
      <c r="D1043" s="172">
        <v>1210</v>
      </c>
      <c r="E1043" s="173">
        <v>2800</v>
      </c>
    </row>
    <row r="1044" spans="1:5">
      <c r="A1044" s="215">
        <v>717</v>
      </c>
      <c r="B1044" s="172" t="s">
        <v>10</v>
      </c>
      <c r="C1044" s="172" t="s">
        <v>1040</v>
      </c>
      <c r="D1044" s="172">
        <v>273</v>
      </c>
      <c r="E1044" s="173">
        <v>1640</v>
      </c>
    </row>
    <row r="1045" spans="1:5">
      <c r="A1045" s="215">
        <v>718</v>
      </c>
      <c r="B1045" s="172" t="s">
        <v>10</v>
      </c>
      <c r="C1045" s="172" t="s">
        <v>1041</v>
      </c>
      <c r="D1045" s="172">
        <v>14</v>
      </c>
      <c r="E1045" s="173">
        <v>3.86</v>
      </c>
    </row>
    <row r="1046" spans="1:5">
      <c r="A1046" s="215">
        <v>719</v>
      </c>
      <c r="B1046" s="172" t="s">
        <v>10</v>
      </c>
      <c r="C1046" s="172">
        <v>2020</v>
      </c>
      <c r="D1046" s="172">
        <v>1040</v>
      </c>
      <c r="E1046" s="173">
        <v>240</v>
      </c>
    </row>
    <row r="1047" spans="1:5">
      <c r="A1047" s="215">
        <v>720</v>
      </c>
      <c r="B1047" s="172" t="s">
        <v>10</v>
      </c>
      <c r="C1047" s="172" t="s">
        <v>555</v>
      </c>
      <c r="D1047" s="172">
        <v>1925</v>
      </c>
      <c r="E1047" s="173">
        <v>19250</v>
      </c>
    </row>
    <row r="1048" spans="1:5">
      <c r="A1048" s="215">
        <v>721</v>
      </c>
      <c r="B1048" s="172" t="s">
        <v>10</v>
      </c>
      <c r="C1048" s="172" t="s">
        <v>556</v>
      </c>
      <c r="D1048" s="172">
        <v>74</v>
      </c>
      <c r="E1048" s="173">
        <v>3700</v>
      </c>
    </row>
    <row r="1049" spans="1:5">
      <c r="A1049" s="215">
        <v>722</v>
      </c>
      <c r="B1049" s="172" t="s">
        <v>10</v>
      </c>
      <c r="C1049" s="172" t="s">
        <v>1042</v>
      </c>
      <c r="D1049" s="172">
        <v>1507</v>
      </c>
      <c r="E1049" s="173">
        <v>22605</v>
      </c>
    </row>
    <row r="1050" spans="1:5">
      <c r="A1050" s="215">
        <v>723</v>
      </c>
      <c r="B1050" s="172" t="s">
        <v>10</v>
      </c>
      <c r="C1050" s="172" t="s">
        <v>1043</v>
      </c>
      <c r="D1050" s="172">
        <v>166</v>
      </c>
      <c r="E1050" s="173">
        <v>1660</v>
      </c>
    </row>
    <row r="1051" spans="1:5">
      <c r="A1051" s="215">
        <v>724</v>
      </c>
      <c r="B1051" s="172" t="s">
        <v>10</v>
      </c>
      <c r="C1051" s="172" t="s">
        <v>1044</v>
      </c>
      <c r="D1051" s="172">
        <v>217</v>
      </c>
      <c r="E1051" s="173">
        <v>1055</v>
      </c>
    </row>
    <row r="1052" spans="1:5">
      <c r="A1052" s="215">
        <v>725</v>
      </c>
      <c r="B1052" s="172" t="s">
        <v>10</v>
      </c>
      <c r="C1052" s="172" t="s">
        <v>1045</v>
      </c>
      <c r="D1052" s="172">
        <v>175</v>
      </c>
      <c r="E1052" s="173">
        <v>875</v>
      </c>
    </row>
    <row r="1053" spans="1:5">
      <c r="A1053" s="215">
        <v>726</v>
      </c>
      <c r="B1053" s="172" t="s">
        <v>10</v>
      </c>
      <c r="C1053" s="172">
        <v>2073</v>
      </c>
      <c r="D1053" s="172">
        <v>1283</v>
      </c>
      <c r="E1053" s="173">
        <v>12830</v>
      </c>
    </row>
    <row r="1054" spans="1:5">
      <c r="A1054" s="215">
        <v>727</v>
      </c>
      <c r="B1054" s="172" t="s">
        <v>10</v>
      </c>
      <c r="C1054" s="172" t="s">
        <v>1046</v>
      </c>
      <c r="D1054" s="172">
        <v>249</v>
      </c>
      <c r="E1054" s="173">
        <v>7470</v>
      </c>
    </row>
    <row r="1055" spans="1:5">
      <c r="A1055" s="215">
        <v>728</v>
      </c>
      <c r="B1055" s="172" t="s">
        <v>10</v>
      </c>
      <c r="C1055" s="172" t="s">
        <v>1047</v>
      </c>
      <c r="D1055" s="172">
        <v>319</v>
      </c>
      <c r="E1055" s="173"/>
    </row>
    <row r="1056" spans="1:5">
      <c r="A1056" s="215">
        <v>729</v>
      </c>
      <c r="B1056" s="172" t="s">
        <v>10</v>
      </c>
      <c r="C1056" s="172" t="s">
        <v>1048</v>
      </c>
      <c r="D1056" s="172">
        <v>987</v>
      </c>
      <c r="E1056" s="173"/>
    </row>
    <row r="1057" spans="1:5">
      <c r="A1057" s="215">
        <v>730</v>
      </c>
      <c r="B1057" s="172" t="s">
        <v>10</v>
      </c>
      <c r="C1057" s="172" t="s">
        <v>1049</v>
      </c>
      <c r="D1057" s="172">
        <v>323</v>
      </c>
      <c r="E1057" s="173"/>
    </row>
    <row r="1058" spans="1:5">
      <c r="A1058" s="215">
        <v>731</v>
      </c>
      <c r="B1058" s="172" t="s">
        <v>10</v>
      </c>
      <c r="C1058" s="172" t="s">
        <v>1050</v>
      </c>
      <c r="D1058" s="172">
        <v>193</v>
      </c>
      <c r="E1058" s="173"/>
    </row>
    <row r="1059" spans="1:5">
      <c r="A1059" s="215">
        <v>732</v>
      </c>
      <c r="B1059" s="172" t="s">
        <v>10</v>
      </c>
      <c r="C1059" s="172" t="s">
        <v>1051</v>
      </c>
      <c r="D1059" s="172">
        <v>260</v>
      </c>
      <c r="E1059" s="173">
        <v>6500</v>
      </c>
    </row>
    <row r="1060" spans="1:5">
      <c r="A1060" s="215">
        <v>733</v>
      </c>
      <c r="B1060" s="172" t="s">
        <v>10</v>
      </c>
      <c r="C1060" s="172" t="s">
        <v>1052</v>
      </c>
      <c r="D1060" s="172">
        <v>186</v>
      </c>
      <c r="E1060" s="173">
        <v>4650</v>
      </c>
    </row>
    <row r="1061" spans="1:5">
      <c r="A1061" s="215">
        <v>734</v>
      </c>
      <c r="B1061" s="172" t="s">
        <v>10</v>
      </c>
      <c r="C1061" s="172" t="s">
        <v>1053</v>
      </c>
      <c r="D1061" s="172">
        <v>251</v>
      </c>
      <c r="E1061" s="173"/>
    </row>
    <row r="1062" spans="1:5">
      <c r="A1062" s="215">
        <v>735</v>
      </c>
      <c r="B1062" s="172" t="s">
        <v>10</v>
      </c>
      <c r="C1062" s="172" t="s">
        <v>1054</v>
      </c>
      <c r="D1062" s="172">
        <v>238</v>
      </c>
      <c r="E1062" s="173"/>
    </row>
    <row r="1063" spans="1:5">
      <c r="A1063" s="215">
        <v>736</v>
      </c>
      <c r="B1063" s="172" t="s">
        <v>10</v>
      </c>
      <c r="C1063" s="172" t="s">
        <v>1055</v>
      </c>
      <c r="D1063" s="172">
        <v>137</v>
      </c>
      <c r="E1063" s="173">
        <v>4110</v>
      </c>
    </row>
    <row r="1064" spans="1:5">
      <c r="A1064" s="215">
        <v>737</v>
      </c>
      <c r="B1064" s="172" t="s">
        <v>10</v>
      </c>
      <c r="C1064" s="172" t="s">
        <v>1056</v>
      </c>
      <c r="D1064" s="172">
        <v>290</v>
      </c>
      <c r="E1064" s="173">
        <v>2900</v>
      </c>
    </row>
    <row r="1065" spans="1:5">
      <c r="A1065" s="215">
        <v>738</v>
      </c>
      <c r="B1065" s="172" t="s">
        <v>10</v>
      </c>
      <c r="C1065" s="172" t="s">
        <v>1057</v>
      </c>
      <c r="D1065" s="172">
        <v>681</v>
      </c>
      <c r="E1065" s="173"/>
    </row>
    <row r="1066" spans="1:5">
      <c r="A1066"/>
      <c r="B1066" s="287"/>
      <c r="C1066" s="288"/>
      <c r="D1066" s="289"/>
      <c r="E1066" s="293" t="s">
        <v>1281</v>
      </c>
    </row>
    <row r="1067" spans="1:5" s="1" customFormat="1">
      <c r="A1067" s="1" t="s">
        <v>49</v>
      </c>
      <c r="B1067" s="294"/>
      <c r="C1067" s="295"/>
      <c r="D1067" s="296"/>
      <c r="E1067" s="297"/>
    </row>
    <row r="1068" spans="1:5">
      <c r="A1068" s="215">
        <v>739</v>
      </c>
      <c r="B1068" s="172" t="s">
        <v>10</v>
      </c>
      <c r="C1068" s="172" t="s">
        <v>1058</v>
      </c>
      <c r="D1068" s="172">
        <v>358</v>
      </c>
      <c r="E1068" s="173"/>
    </row>
    <row r="1069" spans="1:5">
      <c r="A1069" s="215">
        <v>740</v>
      </c>
      <c r="B1069" s="172" t="s">
        <v>10</v>
      </c>
      <c r="C1069" s="172" t="s">
        <v>1059</v>
      </c>
      <c r="D1069" s="172">
        <v>572</v>
      </c>
      <c r="E1069" s="173">
        <v>5720</v>
      </c>
    </row>
    <row r="1070" spans="1:5">
      <c r="A1070" s="215">
        <v>741</v>
      </c>
      <c r="B1070" s="172" t="s">
        <v>10</v>
      </c>
      <c r="C1070" s="172" t="s">
        <v>1060</v>
      </c>
      <c r="D1070" s="172">
        <v>74</v>
      </c>
      <c r="E1070" s="173">
        <v>7000</v>
      </c>
    </row>
    <row r="1071" spans="1:5">
      <c r="A1071" s="215">
        <v>742</v>
      </c>
      <c r="B1071" s="172" t="s">
        <v>10</v>
      </c>
      <c r="C1071" s="172" t="s">
        <v>1061</v>
      </c>
      <c r="D1071" s="172">
        <v>2780</v>
      </c>
      <c r="E1071" s="173">
        <v>6800</v>
      </c>
    </row>
    <row r="1072" spans="1:5">
      <c r="A1072" s="215">
        <v>743</v>
      </c>
      <c r="B1072" s="172" t="s">
        <v>10</v>
      </c>
      <c r="C1072" s="172">
        <v>2178</v>
      </c>
      <c r="D1072" s="172">
        <v>2442</v>
      </c>
      <c r="E1072" s="173">
        <v>5800</v>
      </c>
    </row>
    <row r="1073" spans="1:5">
      <c r="A1073" s="215">
        <v>744</v>
      </c>
      <c r="B1073" s="172" t="s">
        <v>10</v>
      </c>
      <c r="C1073" s="172">
        <v>2211</v>
      </c>
      <c r="D1073" s="172">
        <v>2157</v>
      </c>
      <c r="E1073" s="173">
        <v>5000</v>
      </c>
    </row>
    <row r="1074" spans="1:5">
      <c r="A1074" s="215">
        <v>745</v>
      </c>
      <c r="B1074" s="172" t="s">
        <v>10</v>
      </c>
      <c r="C1074" s="172" t="s">
        <v>1062</v>
      </c>
      <c r="D1074" s="172">
        <v>520</v>
      </c>
      <c r="E1074" s="173">
        <v>1300</v>
      </c>
    </row>
    <row r="1075" spans="1:5">
      <c r="A1075" s="215">
        <v>746</v>
      </c>
      <c r="B1075" s="172" t="s">
        <v>10</v>
      </c>
      <c r="C1075" s="172">
        <v>2222</v>
      </c>
      <c r="D1075" s="172">
        <v>2278</v>
      </c>
      <c r="E1075" s="173">
        <v>11300</v>
      </c>
    </row>
    <row r="1076" spans="1:5">
      <c r="A1076" s="215">
        <v>747</v>
      </c>
      <c r="B1076" s="172" t="s">
        <v>10</v>
      </c>
      <c r="C1076" s="172" t="s">
        <v>1063</v>
      </c>
      <c r="D1076" s="172">
        <v>511</v>
      </c>
      <c r="E1076" s="173">
        <v>2555</v>
      </c>
    </row>
    <row r="1077" spans="1:5">
      <c r="A1077" s="215">
        <v>748</v>
      </c>
      <c r="B1077" s="172" t="s">
        <v>10</v>
      </c>
      <c r="C1077" s="172" t="s">
        <v>1064</v>
      </c>
      <c r="D1077" s="172">
        <v>230</v>
      </c>
      <c r="E1077" s="173">
        <v>8600</v>
      </c>
    </row>
    <row r="1078" spans="1:5">
      <c r="A1078" s="215">
        <v>749</v>
      </c>
      <c r="B1078" s="172" t="s">
        <v>10</v>
      </c>
      <c r="C1078" s="172" t="s">
        <v>1065</v>
      </c>
      <c r="D1078" s="172">
        <v>2862</v>
      </c>
      <c r="E1078" s="173">
        <v>28600</v>
      </c>
    </row>
    <row r="1079" spans="1:5">
      <c r="A1079" s="215">
        <v>750</v>
      </c>
      <c r="B1079" s="172" t="s">
        <v>10</v>
      </c>
      <c r="C1079" s="172" t="s">
        <v>1066</v>
      </c>
      <c r="D1079" s="172">
        <v>2874</v>
      </c>
      <c r="E1079" s="173">
        <v>28700</v>
      </c>
    </row>
    <row r="1080" spans="1:5">
      <c r="A1080" s="215">
        <v>751</v>
      </c>
      <c r="B1080" s="172" t="s">
        <v>10</v>
      </c>
      <c r="C1080" s="172">
        <v>2293</v>
      </c>
      <c r="D1080" s="172">
        <v>126</v>
      </c>
      <c r="E1080" s="173">
        <v>1260</v>
      </c>
    </row>
    <row r="1081" spans="1:5">
      <c r="A1081" s="215">
        <v>752</v>
      </c>
      <c r="B1081" s="172" t="s">
        <v>10</v>
      </c>
      <c r="C1081" s="172" t="s">
        <v>1067</v>
      </c>
      <c r="D1081" s="172">
        <v>225</v>
      </c>
      <c r="E1081" s="173">
        <v>9057.2999999999993</v>
      </c>
    </row>
    <row r="1082" spans="1:5">
      <c r="A1082" s="215">
        <v>753</v>
      </c>
      <c r="B1082" s="172" t="s">
        <v>10</v>
      </c>
      <c r="C1082" s="172" t="s">
        <v>1068</v>
      </c>
      <c r="D1082" s="172">
        <v>50</v>
      </c>
      <c r="E1082" s="173">
        <v>811.69</v>
      </c>
    </row>
    <row r="1083" spans="1:5">
      <c r="A1083" s="215">
        <v>754</v>
      </c>
      <c r="B1083" s="172" t="s">
        <v>10</v>
      </c>
      <c r="C1083" s="172" t="s">
        <v>1069</v>
      </c>
      <c r="D1083" s="172">
        <v>670</v>
      </c>
      <c r="E1083" s="173">
        <v>3290.77</v>
      </c>
    </row>
    <row r="1084" spans="1:5">
      <c r="A1084" s="215">
        <v>755</v>
      </c>
      <c r="B1084" s="172" t="s">
        <v>10</v>
      </c>
      <c r="C1084" s="172" t="s">
        <v>1070</v>
      </c>
      <c r="D1084" s="172">
        <v>348</v>
      </c>
      <c r="E1084" s="173">
        <v>1709.23</v>
      </c>
    </row>
    <row r="1085" spans="1:5">
      <c r="A1085" s="215">
        <v>756</v>
      </c>
      <c r="B1085" s="172" t="s">
        <v>10</v>
      </c>
      <c r="C1085" s="172" t="s">
        <v>1071</v>
      </c>
      <c r="D1085" s="172">
        <v>626</v>
      </c>
      <c r="E1085" s="173">
        <v>4200</v>
      </c>
    </row>
    <row r="1086" spans="1:5">
      <c r="A1086" s="215">
        <v>757</v>
      </c>
      <c r="B1086" s="172" t="s">
        <v>10</v>
      </c>
      <c r="C1086" s="172">
        <v>2354</v>
      </c>
      <c r="D1086" s="172">
        <v>2006</v>
      </c>
      <c r="E1086" s="173">
        <v>10000</v>
      </c>
    </row>
    <row r="1087" spans="1:5">
      <c r="A1087" s="215">
        <v>758</v>
      </c>
      <c r="B1087" s="172" t="s">
        <v>10</v>
      </c>
      <c r="C1087" s="172">
        <v>2355</v>
      </c>
      <c r="D1087" s="172">
        <v>1253</v>
      </c>
      <c r="E1087" s="173">
        <v>6200</v>
      </c>
    </row>
    <row r="1088" spans="1:5">
      <c r="A1088" s="215">
        <v>759</v>
      </c>
      <c r="B1088" s="172" t="s">
        <v>10</v>
      </c>
      <c r="C1088" s="172" t="s">
        <v>1072</v>
      </c>
      <c r="D1088" s="172">
        <v>28</v>
      </c>
      <c r="E1088" s="173">
        <v>1600</v>
      </c>
    </row>
    <row r="1089" spans="1:5">
      <c r="A1089" s="215">
        <v>760</v>
      </c>
      <c r="B1089" s="172" t="s">
        <v>10</v>
      </c>
      <c r="C1089" s="172">
        <v>2377</v>
      </c>
      <c r="D1089" s="172">
        <v>660</v>
      </c>
      <c r="E1089" s="173">
        <v>3300</v>
      </c>
    </row>
    <row r="1090" spans="1:5">
      <c r="A1090" s="215">
        <v>761</v>
      </c>
      <c r="B1090" s="172" t="s">
        <v>10</v>
      </c>
      <c r="C1090" s="172">
        <v>2385</v>
      </c>
      <c r="D1090" s="172">
        <v>262</v>
      </c>
      <c r="E1090" s="173">
        <v>1300</v>
      </c>
    </row>
    <row r="1091" spans="1:5">
      <c r="A1091" s="215">
        <v>762</v>
      </c>
      <c r="B1091" s="172" t="s">
        <v>10</v>
      </c>
      <c r="C1091" s="172" t="s">
        <v>1073</v>
      </c>
      <c r="D1091" s="172">
        <v>998</v>
      </c>
      <c r="E1091" s="173">
        <v>4970.04</v>
      </c>
    </row>
    <row r="1092" spans="1:5">
      <c r="A1092" s="215">
        <v>763</v>
      </c>
      <c r="B1092" s="172" t="s">
        <v>10</v>
      </c>
      <c r="C1092" s="172">
        <v>2391</v>
      </c>
      <c r="D1092" s="172">
        <v>1882</v>
      </c>
      <c r="E1092" s="173">
        <v>9381.2800000000007</v>
      </c>
    </row>
    <row r="1093" spans="1:5">
      <c r="A1093" s="215">
        <v>764</v>
      </c>
      <c r="B1093" s="172" t="s">
        <v>10</v>
      </c>
      <c r="C1093" s="172">
        <v>2393</v>
      </c>
      <c r="D1093" s="172">
        <v>207</v>
      </c>
      <c r="E1093" s="173">
        <v>2000</v>
      </c>
    </row>
    <row r="1094" spans="1:5">
      <c r="A1094" s="215">
        <v>765</v>
      </c>
      <c r="B1094" s="172" t="s">
        <v>10</v>
      </c>
      <c r="C1094" s="172" t="s">
        <v>1074</v>
      </c>
      <c r="D1094" s="172">
        <v>23</v>
      </c>
      <c r="E1094" s="173">
        <v>200</v>
      </c>
    </row>
    <row r="1095" spans="1:5">
      <c r="A1095" s="215">
        <v>766</v>
      </c>
      <c r="B1095" s="172" t="s">
        <v>10</v>
      </c>
      <c r="C1095" s="172" t="s">
        <v>1075</v>
      </c>
      <c r="D1095" s="172">
        <v>2</v>
      </c>
      <c r="E1095" s="173">
        <v>10</v>
      </c>
    </row>
    <row r="1096" spans="1:5">
      <c r="A1096" s="215">
        <v>767</v>
      </c>
      <c r="B1096" s="172" t="s">
        <v>10</v>
      </c>
      <c r="C1096" s="172" t="s">
        <v>1076</v>
      </c>
      <c r="D1096" s="172">
        <v>1492</v>
      </c>
      <c r="E1096" s="173">
        <v>7460</v>
      </c>
    </row>
    <row r="1097" spans="1:5">
      <c r="A1097" s="215">
        <v>768</v>
      </c>
      <c r="B1097" s="172" t="s">
        <v>10</v>
      </c>
      <c r="C1097" s="172">
        <v>2418</v>
      </c>
      <c r="D1097" s="172">
        <v>198</v>
      </c>
      <c r="E1097" s="173">
        <v>3900</v>
      </c>
    </row>
    <row r="1098" spans="1:5">
      <c r="A1098" s="215">
        <v>769</v>
      </c>
      <c r="B1098" s="172" t="s">
        <v>10</v>
      </c>
      <c r="C1098" s="172">
        <v>2419</v>
      </c>
      <c r="D1098" s="172">
        <v>140</v>
      </c>
      <c r="E1098" s="173">
        <v>1400</v>
      </c>
    </row>
    <row r="1099" spans="1:5">
      <c r="A1099" s="215">
        <v>770</v>
      </c>
      <c r="B1099" s="172" t="s">
        <v>10</v>
      </c>
      <c r="C1099" s="172">
        <v>2420</v>
      </c>
      <c r="D1099" s="172">
        <v>29</v>
      </c>
      <c r="E1099" s="173">
        <v>500</v>
      </c>
    </row>
    <row r="1100" spans="1:5">
      <c r="A1100" s="215">
        <v>771</v>
      </c>
      <c r="B1100" s="172" t="s">
        <v>10</v>
      </c>
      <c r="C1100" s="172">
        <v>2440</v>
      </c>
      <c r="D1100" s="172">
        <v>1494</v>
      </c>
      <c r="E1100" s="173">
        <v>8210</v>
      </c>
    </row>
    <row r="1101" spans="1:5">
      <c r="A1101" s="215">
        <v>772</v>
      </c>
      <c r="B1101" s="172" t="s">
        <v>10</v>
      </c>
      <c r="C1101" s="172">
        <v>2486</v>
      </c>
      <c r="D1101" s="172">
        <v>1026</v>
      </c>
      <c r="E1101" s="173">
        <v>2400</v>
      </c>
    </row>
    <row r="1102" spans="1:5">
      <c r="A1102" s="215">
        <v>773</v>
      </c>
      <c r="B1102" s="172" t="s">
        <v>10</v>
      </c>
      <c r="C1102" s="172">
        <v>2494</v>
      </c>
      <c r="D1102" s="172">
        <v>1356</v>
      </c>
      <c r="E1102" s="173">
        <v>3200</v>
      </c>
    </row>
    <row r="1103" spans="1:5">
      <c r="A1103" s="215">
        <v>774</v>
      </c>
      <c r="B1103" s="172" t="s">
        <v>10</v>
      </c>
      <c r="C1103" s="172">
        <v>2510</v>
      </c>
      <c r="D1103" s="172">
        <v>1286</v>
      </c>
      <c r="E1103" s="173">
        <v>3000</v>
      </c>
    </row>
    <row r="1104" spans="1:5">
      <c r="A1104" s="215">
        <v>775</v>
      </c>
      <c r="B1104" s="172" t="s">
        <v>10</v>
      </c>
      <c r="C1104" s="172">
        <v>2531</v>
      </c>
      <c r="D1104" s="172">
        <v>385</v>
      </c>
      <c r="E1104" s="173">
        <v>3850</v>
      </c>
    </row>
    <row r="1105" spans="1:5">
      <c r="A1105" s="215">
        <v>776</v>
      </c>
      <c r="B1105" s="172" t="s">
        <v>10</v>
      </c>
      <c r="C1105" s="172" t="s">
        <v>1077</v>
      </c>
      <c r="D1105" s="172">
        <v>66</v>
      </c>
      <c r="E1105" s="173">
        <v>45190</v>
      </c>
    </row>
    <row r="1106" spans="1:5">
      <c r="A1106" s="215">
        <v>777</v>
      </c>
      <c r="B1106" s="172" t="s">
        <v>10</v>
      </c>
      <c r="C1106" s="172" t="s">
        <v>1078</v>
      </c>
      <c r="D1106" s="172">
        <v>4</v>
      </c>
      <c r="E1106" s="173">
        <v>20</v>
      </c>
    </row>
    <row r="1107" spans="1:5">
      <c r="A1107" s="215">
        <v>778</v>
      </c>
      <c r="B1107" s="172" t="s">
        <v>10</v>
      </c>
      <c r="C1107" s="172" t="s">
        <v>1079</v>
      </c>
      <c r="D1107" s="172">
        <v>882</v>
      </c>
      <c r="E1107" s="173">
        <v>4825.92</v>
      </c>
    </row>
    <row r="1108" spans="1:5">
      <c r="A1108" s="215">
        <v>779</v>
      </c>
      <c r="B1108" s="172" t="s">
        <v>10</v>
      </c>
      <c r="C1108" s="172" t="s">
        <v>1080</v>
      </c>
      <c r="D1108" s="172">
        <v>54</v>
      </c>
      <c r="E1108" s="173">
        <v>295.45999999999998</v>
      </c>
    </row>
    <row r="1109" spans="1:5">
      <c r="A1109" s="215">
        <v>780</v>
      </c>
      <c r="B1109" s="172" t="s">
        <v>10</v>
      </c>
      <c r="C1109" s="172" t="s">
        <v>1081</v>
      </c>
      <c r="D1109" s="172">
        <v>57</v>
      </c>
      <c r="E1109" s="173">
        <v>311.88</v>
      </c>
    </row>
    <row r="1110" spans="1:5">
      <c r="A1110" s="215">
        <v>781</v>
      </c>
      <c r="B1110" s="172" t="s">
        <v>10</v>
      </c>
      <c r="C1110" s="172" t="s">
        <v>1082</v>
      </c>
      <c r="D1110" s="172">
        <v>60</v>
      </c>
      <c r="E1110" s="173">
        <v>328.29</v>
      </c>
    </row>
    <row r="1111" spans="1:5">
      <c r="A1111" s="215">
        <v>782</v>
      </c>
      <c r="B1111" s="172" t="s">
        <v>10</v>
      </c>
      <c r="C1111" s="172" t="s">
        <v>1083</v>
      </c>
      <c r="D1111" s="172">
        <v>64</v>
      </c>
      <c r="E1111" s="173">
        <v>415.85</v>
      </c>
    </row>
    <row r="1112" spans="1:5">
      <c r="A1112" s="215">
        <v>783</v>
      </c>
      <c r="B1112" s="172" t="s">
        <v>10</v>
      </c>
      <c r="C1112" s="172" t="s">
        <v>1084</v>
      </c>
      <c r="D1112" s="172">
        <v>426</v>
      </c>
      <c r="E1112" s="173">
        <v>4260</v>
      </c>
    </row>
    <row r="1113" spans="1:5">
      <c r="A1113" s="215">
        <v>784</v>
      </c>
      <c r="B1113" s="172" t="s">
        <v>10</v>
      </c>
      <c r="C1113" s="172">
        <v>2569</v>
      </c>
      <c r="D1113" s="172">
        <v>185</v>
      </c>
      <c r="E1113" s="173">
        <v>900</v>
      </c>
    </row>
    <row r="1114" spans="1:5">
      <c r="A1114" s="215">
        <v>785</v>
      </c>
      <c r="B1114" s="172" t="s">
        <v>10</v>
      </c>
      <c r="C1114" s="172">
        <v>2577</v>
      </c>
      <c r="D1114" s="172">
        <v>2291</v>
      </c>
      <c r="E1114" s="173">
        <v>11500</v>
      </c>
    </row>
    <row r="1115" spans="1:5">
      <c r="A1115" s="215">
        <v>786</v>
      </c>
      <c r="B1115" s="172" t="s">
        <v>10</v>
      </c>
      <c r="C1115" s="172">
        <v>2599</v>
      </c>
      <c r="D1115" s="172">
        <v>165</v>
      </c>
      <c r="E1115" s="173">
        <v>800</v>
      </c>
    </row>
    <row r="1116" spans="1:5">
      <c r="A1116" s="215">
        <v>787</v>
      </c>
      <c r="B1116" s="172" t="s">
        <v>10</v>
      </c>
      <c r="C1116" s="172" t="s">
        <v>1085</v>
      </c>
      <c r="D1116" s="172">
        <v>11</v>
      </c>
      <c r="E1116" s="173">
        <v>110</v>
      </c>
    </row>
    <row r="1117" spans="1:5">
      <c r="A1117" s="215">
        <v>788</v>
      </c>
      <c r="B1117" s="172" t="s">
        <v>10</v>
      </c>
      <c r="C1117" s="172">
        <v>2601</v>
      </c>
      <c r="D1117" s="172">
        <v>842</v>
      </c>
      <c r="E1117" s="173">
        <v>4200</v>
      </c>
    </row>
    <row r="1118" spans="1:5">
      <c r="A1118"/>
      <c r="B1118" s="287"/>
      <c r="C1118" s="288"/>
      <c r="D1118" s="289"/>
      <c r="E1118" s="293" t="s">
        <v>1282</v>
      </c>
    </row>
    <row r="1119" spans="1:5" s="1" customFormat="1">
      <c r="A1119" s="1" t="s">
        <v>49</v>
      </c>
      <c r="B1119" s="294"/>
      <c r="C1119" s="295"/>
      <c r="D1119" s="296"/>
      <c r="E1119" s="297"/>
    </row>
    <row r="1120" spans="1:5">
      <c r="A1120" s="215">
        <v>789</v>
      </c>
      <c r="B1120" s="172" t="s">
        <v>10</v>
      </c>
      <c r="C1120" s="172">
        <v>2603</v>
      </c>
      <c r="D1120" s="172">
        <v>373</v>
      </c>
      <c r="E1120" s="173">
        <v>1900</v>
      </c>
    </row>
    <row r="1121" spans="1:5">
      <c r="A1121" s="215">
        <v>790</v>
      </c>
      <c r="B1121" s="172" t="s">
        <v>10</v>
      </c>
      <c r="C1121" s="172">
        <v>2612</v>
      </c>
      <c r="D1121" s="172">
        <v>1896</v>
      </c>
      <c r="E1121" s="173">
        <v>900</v>
      </c>
    </row>
    <row r="1122" spans="1:5">
      <c r="A1122" s="215">
        <v>791</v>
      </c>
      <c r="B1122" s="172" t="s">
        <v>10</v>
      </c>
      <c r="C1122" s="172">
        <v>2637</v>
      </c>
      <c r="D1122" s="172">
        <v>1245</v>
      </c>
      <c r="E1122" s="173">
        <v>6200</v>
      </c>
    </row>
    <row r="1123" spans="1:5">
      <c r="A1123" s="215">
        <v>792</v>
      </c>
      <c r="B1123" s="172" t="s">
        <v>10</v>
      </c>
      <c r="C1123" s="172">
        <v>2668</v>
      </c>
      <c r="D1123" s="172">
        <v>814</v>
      </c>
      <c r="E1123" s="173">
        <v>4100</v>
      </c>
    </row>
    <row r="1124" spans="1:5">
      <c r="A1124" s="215">
        <v>793</v>
      </c>
      <c r="B1124" s="172" t="s">
        <v>10</v>
      </c>
      <c r="C1124" s="172">
        <v>2669</v>
      </c>
      <c r="D1124" s="172">
        <v>1501</v>
      </c>
      <c r="E1124" s="173">
        <v>7500</v>
      </c>
    </row>
    <row r="1125" spans="1:5">
      <c r="A1125" s="215">
        <v>794</v>
      </c>
      <c r="B1125" s="172" t="s">
        <v>10</v>
      </c>
      <c r="C1125" s="172">
        <v>2692</v>
      </c>
      <c r="D1125" s="172">
        <v>192</v>
      </c>
      <c r="E1125" s="173">
        <v>1000</v>
      </c>
    </row>
    <row r="1126" spans="1:5">
      <c r="A1126" s="215">
        <v>795</v>
      </c>
      <c r="B1126" s="172" t="s">
        <v>10</v>
      </c>
      <c r="C1126" s="172" t="s">
        <v>1086</v>
      </c>
      <c r="D1126" s="172">
        <v>1823</v>
      </c>
      <c r="E1126" s="173">
        <v>9144.7999999999993</v>
      </c>
    </row>
    <row r="1127" spans="1:5">
      <c r="A1127" s="215">
        <v>796</v>
      </c>
      <c r="B1127" s="172" t="s">
        <v>10</v>
      </c>
      <c r="C1127" s="172" t="s">
        <v>557</v>
      </c>
      <c r="D1127" s="172">
        <v>16</v>
      </c>
      <c r="E1127" s="173">
        <v>1597.77</v>
      </c>
    </row>
    <row r="1128" spans="1:5">
      <c r="A1128" s="215">
        <v>797</v>
      </c>
      <c r="B1128" s="172" t="s">
        <v>10</v>
      </c>
      <c r="C1128" s="172">
        <v>2716</v>
      </c>
      <c r="D1128" s="172">
        <v>577</v>
      </c>
      <c r="E1128" s="173">
        <v>2800</v>
      </c>
    </row>
    <row r="1129" spans="1:5">
      <c r="A1129" s="215">
        <v>798</v>
      </c>
      <c r="B1129" s="172" t="s">
        <v>10</v>
      </c>
      <c r="C1129" s="172" t="s">
        <v>1087</v>
      </c>
      <c r="D1129" s="172">
        <v>5283</v>
      </c>
      <c r="E1129" s="173">
        <v>26415</v>
      </c>
    </row>
    <row r="1130" spans="1:5">
      <c r="A1130" s="215">
        <v>799</v>
      </c>
      <c r="B1130" s="172" t="s">
        <v>10</v>
      </c>
      <c r="C1130" s="172" t="s">
        <v>1088</v>
      </c>
      <c r="D1130" s="172">
        <v>3685</v>
      </c>
      <c r="E1130" s="173">
        <v>18425</v>
      </c>
    </row>
    <row r="1131" spans="1:5">
      <c r="A1131" s="215">
        <v>800</v>
      </c>
      <c r="B1131" s="172" t="s">
        <v>10</v>
      </c>
      <c r="C1131" s="172" t="s">
        <v>1089</v>
      </c>
      <c r="D1131" s="172">
        <v>112</v>
      </c>
      <c r="E1131" s="173">
        <v>560</v>
      </c>
    </row>
    <row r="1132" spans="1:5">
      <c r="A1132" s="215">
        <v>801</v>
      </c>
      <c r="B1132" s="172" t="s">
        <v>10</v>
      </c>
      <c r="C1132" s="172" t="s">
        <v>1090</v>
      </c>
      <c r="D1132" s="172">
        <v>3963</v>
      </c>
      <c r="E1132" s="173">
        <v>19815</v>
      </c>
    </row>
    <row r="1133" spans="1:5">
      <c r="A1133" s="215">
        <v>802</v>
      </c>
      <c r="B1133" s="172" t="s">
        <v>10</v>
      </c>
      <c r="C1133" s="172" t="s">
        <v>1091</v>
      </c>
      <c r="D1133" s="172">
        <v>2592</v>
      </c>
      <c r="E1133" s="173">
        <v>12960</v>
      </c>
    </row>
    <row r="1134" spans="1:5">
      <c r="A1134" s="215">
        <v>803</v>
      </c>
      <c r="B1134" s="172" t="s">
        <v>10</v>
      </c>
      <c r="C1134" s="172" t="s">
        <v>1092</v>
      </c>
      <c r="D1134" s="172">
        <v>16654</v>
      </c>
      <c r="E1134" s="173">
        <v>83206.070000000007</v>
      </c>
    </row>
    <row r="1135" spans="1:5">
      <c r="A1135" s="215">
        <v>804</v>
      </c>
      <c r="B1135" s="172" t="s">
        <v>10</v>
      </c>
      <c r="C1135" s="172">
        <v>2743</v>
      </c>
      <c r="D1135" s="172">
        <v>798</v>
      </c>
      <c r="E1135" s="173">
        <v>400</v>
      </c>
    </row>
    <row r="1136" spans="1:5">
      <c r="A1136" s="215">
        <v>805</v>
      </c>
      <c r="B1136" s="172" t="s">
        <v>10</v>
      </c>
      <c r="C1136" s="172" t="s">
        <v>1093</v>
      </c>
      <c r="D1136" s="172">
        <v>2139</v>
      </c>
      <c r="E1136" s="173">
        <v>10695</v>
      </c>
    </row>
    <row r="1137" spans="1:5">
      <c r="A1137" s="215">
        <v>806</v>
      </c>
      <c r="B1137" s="172" t="s">
        <v>10</v>
      </c>
      <c r="C1137" s="172" t="s">
        <v>1094</v>
      </c>
      <c r="D1137" s="172">
        <v>14</v>
      </c>
      <c r="E1137" s="173">
        <v>70</v>
      </c>
    </row>
    <row r="1138" spans="1:5">
      <c r="A1138" s="215">
        <v>807</v>
      </c>
      <c r="B1138" s="172" t="s">
        <v>10</v>
      </c>
      <c r="C1138" s="172">
        <v>2774</v>
      </c>
      <c r="D1138" s="172">
        <v>138</v>
      </c>
      <c r="E1138" s="173">
        <v>100</v>
      </c>
    </row>
    <row r="1139" spans="1:5">
      <c r="A1139" s="215">
        <v>808</v>
      </c>
      <c r="B1139" s="172" t="s">
        <v>10</v>
      </c>
      <c r="C1139" s="172">
        <v>2775</v>
      </c>
      <c r="D1139" s="172">
        <v>1979</v>
      </c>
      <c r="E1139" s="173">
        <v>9900</v>
      </c>
    </row>
    <row r="1140" spans="1:5">
      <c r="A1140" s="215">
        <v>809</v>
      </c>
      <c r="B1140" s="172" t="s">
        <v>10</v>
      </c>
      <c r="C1140" s="172">
        <v>2788</v>
      </c>
      <c r="D1140" s="172">
        <v>518</v>
      </c>
      <c r="E1140" s="173">
        <v>2600</v>
      </c>
    </row>
    <row r="1141" spans="1:5">
      <c r="A1141" s="215">
        <v>810</v>
      </c>
      <c r="B1141" s="172" t="s">
        <v>10</v>
      </c>
      <c r="C1141" s="172">
        <v>2797</v>
      </c>
      <c r="D1141" s="172">
        <v>398</v>
      </c>
      <c r="E1141" s="173">
        <v>2000</v>
      </c>
    </row>
    <row r="1142" spans="1:5">
      <c r="A1142" s="215">
        <v>811</v>
      </c>
      <c r="B1142" s="172" t="s">
        <v>10</v>
      </c>
      <c r="C1142" s="172" t="s">
        <v>1095</v>
      </c>
      <c r="D1142" s="172">
        <v>91</v>
      </c>
      <c r="E1142" s="173">
        <v>423.15</v>
      </c>
    </row>
    <row r="1143" spans="1:5">
      <c r="A1143" s="215">
        <v>812</v>
      </c>
      <c r="B1143" s="172" t="s">
        <v>10</v>
      </c>
      <c r="C1143" s="172" t="s">
        <v>1096</v>
      </c>
      <c r="D1143" s="172">
        <v>1966</v>
      </c>
      <c r="E1143" s="173">
        <v>89650</v>
      </c>
    </row>
    <row r="1144" spans="1:5">
      <c r="A1144" s="215">
        <v>813</v>
      </c>
      <c r="B1144" s="172" t="s">
        <v>10</v>
      </c>
      <c r="C1144" s="172" t="s">
        <v>1097</v>
      </c>
      <c r="D1144" s="172">
        <v>621</v>
      </c>
      <c r="E1144" s="173">
        <v>15525</v>
      </c>
    </row>
    <row r="1145" spans="1:5">
      <c r="A1145" s="215">
        <v>814</v>
      </c>
      <c r="B1145" s="172" t="s">
        <v>10</v>
      </c>
      <c r="C1145" s="172" t="s">
        <v>1098</v>
      </c>
      <c r="D1145" s="172">
        <v>21</v>
      </c>
      <c r="E1145" s="173">
        <v>2100</v>
      </c>
    </row>
    <row r="1146" spans="1:5">
      <c r="A1146" s="215">
        <v>815</v>
      </c>
      <c r="B1146" s="172" t="s">
        <v>10</v>
      </c>
      <c r="C1146" s="172" t="s">
        <v>1099</v>
      </c>
      <c r="D1146" s="172">
        <v>19</v>
      </c>
      <c r="E1146" s="173">
        <v>1900</v>
      </c>
    </row>
    <row r="1147" spans="1:5">
      <c r="A1147" s="215">
        <v>816</v>
      </c>
      <c r="B1147" s="172" t="s">
        <v>10</v>
      </c>
      <c r="C1147" s="172" t="s">
        <v>1100</v>
      </c>
      <c r="D1147" s="172">
        <v>1063</v>
      </c>
      <c r="E1147" s="173">
        <v>15945</v>
      </c>
    </row>
    <row r="1148" spans="1:5">
      <c r="A1148" s="215">
        <v>817</v>
      </c>
      <c r="B1148" s="172" t="s">
        <v>10</v>
      </c>
      <c r="C1148" s="172" t="s">
        <v>1101</v>
      </c>
      <c r="D1148" s="172">
        <v>778</v>
      </c>
      <c r="E1148" s="173">
        <v>11670</v>
      </c>
    </row>
    <row r="1149" spans="1:5">
      <c r="A1149" s="215">
        <v>818</v>
      </c>
      <c r="B1149" s="172" t="s">
        <v>10</v>
      </c>
      <c r="C1149" s="172">
        <v>2910</v>
      </c>
      <c r="D1149" s="172">
        <v>2478</v>
      </c>
      <c r="E1149" s="173">
        <v>37170</v>
      </c>
    </row>
    <row r="1150" spans="1:5">
      <c r="A1150" s="215">
        <v>819</v>
      </c>
      <c r="B1150" s="172" t="s">
        <v>10</v>
      </c>
      <c r="C1150" s="172">
        <v>2911</v>
      </c>
      <c r="D1150" s="172">
        <v>1012</v>
      </c>
      <c r="E1150" s="173">
        <v>15180</v>
      </c>
    </row>
    <row r="1151" spans="1:5">
      <c r="A1151" s="215">
        <v>820</v>
      </c>
      <c r="B1151" s="172" t="s">
        <v>10</v>
      </c>
      <c r="C1151" s="172">
        <v>2912</v>
      </c>
      <c r="D1151" s="172">
        <v>2093</v>
      </c>
      <c r="E1151" s="173">
        <v>31395</v>
      </c>
    </row>
    <row r="1152" spans="1:5">
      <c r="A1152" s="215">
        <v>821</v>
      </c>
      <c r="B1152" s="172" t="s">
        <v>10</v>
      </c>
      <c r="C1152" s="172">
        <v>2913</v>
      </c>
      <c r="D1152" s="172">
        <v>1775</v>
      </c>
      <c r="E1152" s="173">
        <v>26625</v>
      </c>
    </row>
    <row r="1153" spans="1:5">
      <c r="A1153" s="215">
        <v>822</v>
      </c>
      <c r="B1153" s="172" t="s">
        <v>10</v>
      </c>
      <c r="C1153" s="172">
        <v>2914</v>
      </c>
      <c r="D1153" s="172">
        <v>1614</v>
      </c>
      <c r="E1153" s="173">
        <v>24210</v>
      </c>
    </row>
    <row r="1154" spans="1:5">
      <c r="A1154" s="215">
        <v>823</v>
      </c>
      <c r="B1154" s="172" t="s">
        <v>10</v>
      </c>
      <c r="C1154" s="172">
        <v>2915</v>
      </c>
      <c r="D1154" s="172">
        <v>1404</v>
      </c>
      <c r="E1154" s="173">
        <v>21060</v>
      </c>
    </row>
    <row r="1155" spans="1:5">
      <c r="A1155" s="215">
        <v>824</v>
      </c>
      <c r="B1155" s="172" t="s">
        <v>10</v>
      </c>
      <c r="C1155" s="172">
        <v>2916</v>
      </c>
      <c r="D1155" s="172">
        <v>1321</v>
      </c>
      <c r="E1155" s="173">
        <v>19815</v>
      </c>
    </row>
    <row r="1156" spans="1:5">
      <c r="A1156" s="215">
        <v>825</v>
      </c>
      <c r="B1156" s="172" t="s">
        <v>10</v>
      </c>
      <c r="C1156" s="172">
        <v>2917</v>
      </c>
      <c r="D1156" s="172">
        <v>2450</v>
      </c>
      <c r="E1156" s="173">
        <v>36750</v>
      </c>
    </row>
    <row r="1157" spans="1:5">
      <c r="A1157" s="215">
        <v>826</v>
      </c>
      <c r="B1157" s="172" t="s">
        <v>10</v>
      </c>
      <c r="C1157" s="172">
        <v>2918</v>
      </c>
      <c r="D1157" s="172">
        <v>90</v>
      </c>
      <c r="E1157" s="173">
        <v>1461.04</v>
      </c>
    </row>
    <row r="1158" spans="1:5">
      <c r="A1158" s="215">
        <v>827</v>
      </c>
      <c r="B1158" s="172" t="s">
        <v>10</v>
      </c>
      <c r="C1158" s="172">
        <v>2919</v>
      </c>
      <c r="D1158" s="172">
        <v>33</v>
      </c>
      <c r="E1158" s="173">
        <v>825</v>
      </c>
    </row>
    <row r="1159" spans="1:5">
      <c r="A1159" s="215">
        <v>828</v>
      </c>
      <c r="B1159" s="172" t="s">
        <v>10</v>
      </c>
      <c r="C1159" s="172" t="s">
        <v>1102</v>
      </c>
      <c r="D1159" s="172">
        <v>77</v>
      </c>
      <c r="E1159" s="173">
        <v>1540</v>
      </c>
    </row>
    <row r="1160" spans="1:5">
      <c r="A1160" s="215">
        <v>829</v>
      </c>
      <c r="B1160" s="172" t="s">
        <v>10</v>
      </c>
      <c r="C1160" s="172" t="s">
        <v>1103</v>
      </c>
      <c r="D1160" s="172">
        <v>90</v>
      </c>
      <c r="E1160" s="173">
        <v>1800</v>
      </c>
    </row>
    <row r="1161" spans="1:5">
      <c r="A1161" s="215">
        <v>830</v>
      </c>
      <c r="B1161" s="172" t="s">
        <v>10</v>
      </c>
      <c r="C1161" s="172">
        <v>2943</v>
      </c>
      <c r="D1161" s="172">
        <v>2771</v>
      </c>
      <c r="E1161" s="173">
        <v>41565</v>
      </c>
    </row>
    <row r="1162" spans="1:5">
      <c r="A1162" s="215">
        <v>831</v>
      </c>
      <c r="B1162" s="172" t="s">
        <v>10</v>
      </c>
      <c r="C1162" s="172" t="s">
        <v>1104</v>
      </c>
      <c r="D1162" s="172">
        <v>165</v>
      </c>
      <c r="E1162" s="173">
        <v>5775.95</v>
      </c>
    </row>
    <row r="1163" spans="1:5">
      <c r="A1163" s="215">
        <v>832</v>
      </c>
      <c r="B1163" s="172" t="s">
        <v>10</v>
      </c>
      <c r="C1163" s="172">
        <v>2970</v>
      </c>
      <c r="D1163" s="172">
        <v>2832</v>
      </c>
      <c r="E1163" s="173">
        <v>42480</v>
      </c>
    </row>
    <row r="1164" spans="1:5">
      <c r="A1164" s="215">
        <v>833</v>
      </c>
      <c r="B1164" s="172" t="s">
        <v>10</v>
      </c>
      <c r="C1164" s="172">
        <v>2982</v>
      </c>
      <c r="D1164" s="172">
        <v>1738</v>
      </c>
      <c r="E1164" s="173">
        <v>26070</v>
      </c>
    </row>
    <row r="1165" spans="1:5">
      <c r="A1165" s="215">
        <v>834</v>
      </c>
      <c r="B1165" s="172" t="s">
        <v>10</v>
      </c>
      <c r="C1165" s="172">
        <v>3000</v>
      </c>
      <c r="D1165" s="172">
        <v>2206</v>
      </c>
      <c r="E1165" s="173">
        <v>44595.68</v>
      </c>
    </row>
    <row r="1166" spans="1:5">
      <c r="A1166" s="215">
        <v>835</v>
      </c>
      <c r="B1166" s="172" t="s">
        <v>10</v>
      </c>
      <c r="C1166" s="172">
        <v>3034</v>
      </c>
      <c r="D1166" s="172">
        <v>5500</v>
      </c>
      <c r="E1166" s="173">
        <v>82500</v>
      </c>
    </row>
    <row r="1167" spans="1:5">
      <c r="A1167" s="215">
        <v>836</v>
      </c>
      <c r="B1167" s="172" t="s">
        <v>10</v>
      </c>
      <c r="C1167" s="172">
        <v>3054</v>
      </c>
      <c r="D1167" s="172">
        <v>281</v>
      </c>
      <c r="E1167" s="173">
        <v>4215</v>
      </c>
    </row>
    <row r="1168" spans="1:5">
      <c r="A1168" s="215">
        <v>837</v>
      </c>
      <c r="B1168" s="172" t="s">
        <v>10</v>
      </c>
      <c r="C1168" s="172">
        <v>3055</v>
      </c>
      <c r="D1168" s="172">
        <v>2105</v>
      </c>
      <c r="E1168" s="173">
        <v>31575</v>
      </c>
    </row>
    <row r="1169" spans="1:5">
      <c r="A1169" s="215">
        <v>838</v>
      </c>
      <c r="B1169" s="172" t="s">
        <v>10</v>
      </c>
      <c r="C1169" s="172">
        <v>3060</v>
      </c>
      <c r="D1169" s="172">
        <v>568</v>
      </c>
      <c r="E1169" s="173">
        <v>18511.13</v>
      </c>
    </row>
    <row r="1170" spans="1:5">
      <c r="A1170"/>
      <c r="B1170" s="287"/>
      <c r="C1170" s="288"/>
      <c r="D1170" s="289"/>
      <c r="E1170" s="293" t="s">
        <v>1283</v>
      </c>
    </row>
    <row r="1171" spans="1:5" s="1" customFormat="1">
      <c r="A1171" s="1" t="s">
        <v>49</v>
      </c>
      <c r="B1171" s="294"/>
      <c r="C1171" s="295"/>
      <c r="D1171" s="296"/>
      <c r="E1171" s="297"/>
    </row>
    <row r="1172" spans="1:5">
      <c r="A1172" s="215">
        <v>839</v>
      </c>
      <c r="B1172" s="172" t="s">
        <v>10</v>
      </c>
      <c r="C1172" s="172">
        <v>3069</v>
      </c>
      <c r="D1172" s="172">
        <v>2691</v>
      </c>
      <c r="E1172" s="173">
        <v>87699.74</v>
      </c>
    </row>
    <row r="1173" spans="1:5">
      <c r="A1173" s="215">
        <v>840</v>
      </c>
      <c r="B1173" s="172" t="s">
        <v>10</v>
      </c>
      <c r="C1173" s="172">
        <v>3075</v>
      </c>
      <c r="D1173" s="172">
        <v>1882</v>
      </c>
      <c r="E1173" s="173">
        <v>61334.42</v>
      </c>
    </row>
    <row r="1174" spans="1:5">
      <c r="A1174" s="215">
        <v>841</v>
      </c>
      <c r="B1174" s="172" t="s">
        <v>10</v>
      </c>
      <c r="C1174" s="172">
        <v>3089</v>
      </c>
      <c r="D1174" s="172">
        <v>2556</v>
      </c>
      <c r="E1174" s="173">
        <v>83300.100000000006</v>
      </c>
    </row>
    <row r="1175" spans="1:5">
      <c r="A1175" s="215">
        <v>842</v>
      </c>
      <c r="B1175" s="172" t="s">
        <v>10</v>
      </c>
      <c r="C1175" s="172">
        <v>3130</v>
      </c>
      <c r="D1175" s="172">
        <v>616</v>
      </c>
      <c r="E1175" s="173">
        <v>20075.45</v>
      </c>
    </row>
    <row r="1176" spans="1:5">
      <c r="A1176" s="215">
        <v>843</v>
      </c>
      <c r="B1176" s="172" t="s">
        <v>10</v>
      </c>
      <c r="C1176" s="172">
        <v>3131</v>
      </c>
      <c r="D1176" s="172">
        <v>1706</v>
      </c>
      <c r="E1176" s="173">
        <v>55598.58</v>
      </c>
    </row>
    <row r="1177" spans="1:5">
      <c r="A1177" s="215">
        <v>844</v>
      </c>
      <c r="B1177" s="172" t="s">
        <v>10</v>
      </c>
      <c r="C1177" s="172">
        <v>3132</v>
      </c>
      <c r="D1177" s="172">
        <v>2813</v>
      </c>
      <c r="E1177" s="173">
        <v>91675.73</v>
      </c>
    </row>
    <row r="1178" spans="1:5">
      <c r="A1178" s="215">
        <v>845</v>
      </c>
      <c r="B1178" s="172" t="s">
        <v>10</v>
      </c>
      <c r="C1178" s="172">
        <v>3174</v>
      </c>
      <c r="D1178" s="172">
        <v>2891</v>
      </c>
      <c r="E1178" s="173">
        <v>94217.75</v>
      </c>
    </row>
    <row r="1179" spans="1:5">
      <c r="A1179" s="215">
        <v>846</v>
      </c>
      <c r="B1179" s="172" t="s">
        <v>10</v>
      </c>
      <c r="C1179" s="172">
        <v>3204</v>
      </c>
      <c r="D1179" s="172">
        <v>4015</v>
      </c>
      <c r="E1179" s="173">
        <v>130848.94</v>
      </c>
    </row>
    <row r="1180" spans="1:5">
      <c r="A1180" s="215">
        <v>847</v>
      </c>
      <c r="B1180" s="172" t="s">
        <v>10</v>
      </c>
      <c r="C1180" s="172">
        <v>3205</v>
      </c>
      <c r="D1180" s="172">
        <v>1242</v>
      </c>
      <c r="E1180" s="173">
        <v>40476.81</v>
      </c>
    </row>
    <row r="1181" spans="1:5">
      <c r="A1181" s="215">
        <v>848</v>
      </c>
      <c r="B1181" s="172" t="s">
        <v>10</v>
      </c>
      <c r="C1181" s="172">
        <v>3206</v>
      </c>
      <c r="D1181" s="172">
        <v>1248</v>
      </c>
      <c r="E1181" s="173">
        <v>40672.35</v>
      </c>
    </row>
    <row r="1182" spans="1:5">
      <c r="A1182" s="215">
        <v>849</v>
      </c>
      <c r="B1182" s="172" t="s">
        <v>10</v>
      </c>
      <c r="C1182" s="172">
        <v>3246</v>
      </c>
      <c r="D1182" s="172">
        <v>3301</v>
      </c>
      <c r="E1182" s="173">
        <v>82525</v>
      </c>
    </row>
    <row r="1183" spans="1:5">
      <c r="A1183" s="215">
        <v>850</v>
      </c>
      <c r="B1183" s="172" t="s">
        <v>10</v>
      </c>
      <c r="C1183" s="172">
        <v>3267</v>
      </c>
      <c r="D1183" s="172">
        <v>402</v>
      </c>
      <c r="E1183" s="173">
        <v>10050</v>
      </c>
    </row>
    <row r="1184" spans="1:5">
      <c r="A1184" s="215">
        <v>851</v>
      </c>
      <c r="B1184" s="172" t="s">
        <v>10</v>
      </c>
      <c r="C1184" s="172" t="s">
        <v>1105</v>
      </c>
      <c r="D1184" s="172">
        <v>214</v>
      </c>
      <c r="E1184" s="173">
        <v>15000</v>
      </c>
    </row>
    <row r="1185" spans="1:5">
      <c r="A1185" s="215">
        <v>852</v>
      </c>
      <c r="B1185" s="172" t="s">
        <v>10</v>
      </c>
      <c r="C1185" s="172" t="s">
        <v>1106</v>
      </c>
      <c r="D1185" s="172">
        <v>209</v>
      </c>
      <c r="E1185" s="173">
        <v>9725</v>
      </c>
    </row>
    <row r="1186" spans="1:5">
      <c r="A1186" s="215">
        <v>853</v>
      </c>
      <c r="B1186" s="172" t="s">
        <v>10</v>
      </c>
      <c r="C1186" s="172" t="s">
        <v>1107</v>
      </c>
      <c r="D1186" s="172">
        <v>2599</v>
      </c>
      <c r="E1186" s="173">
        <v>120931</v>
      </c>
    </row>
    <row r="1187" spans="1:5">
      <c r="A1187" s="215">
        <v>854</v>
      </c>
      <c r="B1187" s="172" t="s">
        <v>37</v>
      </c>
      <c r="C1187" s="172" t="s">
        <v>1108</v>
      </c>
      <c r="D1187" s="172">
        <v>1700</v>
      </c>
      <c r="E1187" s="173">
        <v>17000</v>
      </c>
    </row>
    <row r="1188" spans="1:5">
      <c r="A1188" s="215">
        <v>855</v>
      </c>
      <c r="B1188" s="172" t="s">
        <v>37</v>
      </c>
      <c r="C1188" s="172">
        <v>9</v>
      </c>
      <c r="D1188" s="172">
        <v>2400</v>
      </c>
      <c r="E1188" s="173">
        <v>24000</v>
      </c>
    </row>
    <row r="1189" spans="1:5">
      <c r="A1189" s="215">
        <v>856</v>
      </c>
      <c r="B1189" s="172" t="s">
        <v>37</v>
      </c>
      <c r="C1189" s="172">
        <v>21</v>
      </c>
      <c r="D1189" s="172">
        <v>5200</v>
      </c>
      <c r="E1189" s="173">
        <v>52000</v>
      </c>
    </row>
    <row r="1190" spans="1:5">
      <c r="A1190" s="215">
        <v>857</v>
      </c>
      <c r="B1190" s="172" t="s">
        <v>37</v>
      </c>
      <c r="C1190" s="172">
        <v>22</v>
      </c>
      <c r="D1190" s="172">
        <v>1097</v>
      </c>
      <c r="E1190" s="173">
        <v>19000</v>
      </c>
    </row>
    <row r="1191" spans="1:5">
      <c r="A1191" s="215">
        <v>858</v>
      </c>
      <c r="B1191" s="172" t="s">
        <v>37</v>
      </c>
      <c r="C1191" s="172" t="s">
        <v>1109</v>
      </c>
      <c r="D1191" s="172">
        <v>18</v>
      </c>
      <c r="E1191" s="173">
        <v>18</v>
      </c>
    </row>
    <row r="1192" spans="1:5">
      <c r="A1192" s="215">
        <v>859</v>
      </c>
      <c r="B1192" s="172" t="s">
        <v>37</v>
      </c>
      <c r="C1192" s="172" t="s">
        <v>1110</v>
      </c>
      <c r="D1192" s="172">
        <v>18</v>
      </c>
      <c r="E1192" s="173">
        <v>18</v>
      </c>
    </row>
    <row r="1193" spans="1:5">
      <c r="A1193" s="215">
        <v>860</v>
      </c>
      <c r="B1193" s="172" t="s">
        <v>37</v>
      </c>
      <c r="C1193" s="172" t="s">
        <v>1111</v>
      </c>
      <c r="D1193" s="172">
        <v>782</v>
      </c>
      <c r="E1193" s="173">
        <v>7820</v>
      </c>
    </row>
    <row r="1194" spans="1:5">
      <c r="A1194" s="215">
        <v>861</v>
      </c>
      <c r="B1194" s="172" t="s">
        <v>37</v>
      </c>
      <c r="C1194" s="172">
        <v>29</v>
      </c>
      <c r="D1194" s="172">
        <v>9400</v>
      </c>
      <c r="E1194" s="173">
        <v>94000</v>
      </c>
    </row>
    <row r="1195" spans="1:5">
      <c r="A1195" s="215">
        <v>862</v>
      </c>
      <c r="B1195" s="172" t="s">
        <v>37</v>
      </c>
      <c r="C1195" s="172" t="s">
        <v>1112</v>
      </c>
      <c r="D1195" s="172">
        <v>500</v>
      </c>
      <c r="E1195" s="173">
        <v>5000</v>
      </c>
    </row>
    <row r="1196" spans="1:5">
      <c r="A1196" s="215">
        <v>863</v>
      </c>
      <c r="B1196" s="172" t="s">
        <v>37</v>
      </c>
      <c r="C1196" s="172">
        <v>58</v>
      </c>
      <c r="D1196" s="172">
        <v>1500</v>
      </c>
      <c r="E1196" s="173">
        <v>15000</v>
      </c>
    </row>
    <row r="1197" spans="1:5">
      <c r="A1197" s="215">
        <v>864</v>
      </c>
      <c r="B1197" s="172" t="s">
        <v>37</v>
      </c>
      <c r="C1197" s="172" t="s">
        <v>558</v>
      </c>
      <c r="D1197" s="172">
        <v>878</v>
      </c>
      <c r="E1197" s="173">
        <v>8780</v>
      </c>
    </row>
    <row r="1198" spans="1:5">
      <c r="A1198" s="215">
        <v>865</v>
      </c>
      <c r="B1198" s="172" t="s">
        <v>37</v>
      </c>
      <c r="C1198" s="172" t="s">
        <v>1113</v>
      </c>
      <c r="D1198" s="172">
        <v>232</v>
      </c>
      <c r="E1198" s="173">
        <v>2000</v>
      </c>
    </row>
    <row r="1199" spans="1:5">
      <c r="A1199" s="215">
        <v>866</v>
      </c>
      <c r="B1199" s="172" t="s">
        <v>37</v>
      </c>
      <c r="C1199" s="172">
        <v>74</v>
      </c>
      <c r="D1199" s="172">
        <v>2600</v>
      </c>
      <c r="E1199" s="173">
        <v>26000</v>
      </c>
    </row>
    <row r="1200" spans="1:5">
      <c r="A1200" s="215">
        <v>867</v>
      </c>
      <c r="B1200" s="172" t="s">
        <v>37</v>
      </c>
      <c r="C1200" s="172">
        <v>77</v>
      </c>
      <c r="D1200" s="172">
        <v>4500</v>
      </c>
      <c r="E1200" s="173">
        <v>45000</v>
      </c>
    </row>
    <row r="1201" spans="1:5">
      <c r="A1201" s="215">
        <v>868</v>
      </c>
      <c r="B1201" s="172" t="s">
        <v>37</v>
      </c>
      <c r="C1201" s="172">
        <v>107</v>
      </c>
      <c r="D1201" s="172">
        <v>4500</v>
      </c>
      <c r="E1201" s="173">
        <v>45000</v>
      </c>
    </row>
    <row r="1202" spans="1:5">
      <c r="A1202" s="215">
        <v>869</v>
      </c>
      <c r="B1202" s="172" t="s">
        <v>37</v>
      </c>
      <c r="C1202" s="172">
        <v>120</v>
      </c>
      <c r="D1202" s="172">
        <v>1000</v>
      </c>
      <c r="E1202" s="173">
        <v>10000</v>
      </c>
    </row>
    <row r="1203" spans="1:5">
      <c r="A1203" s="215">
        <v>870</v>
      </c>
      <c r="B1203" s="172" t="s">
        <v>37</v>
      </c>
      <c r="C1203" s="172">
        <v>122</v>
      </c>
      <c r="D1203" s="172">
        <v>1700</v>
      </c>
      <c r="E1203" s="173">
        <v>17000</v>
      </c>
    </row>
    <row r="1204" spans="1:5">
      <c r="A1204" s="215">
        <v>871</v>
      </c>
      <c r="B1204" s="172" t="s">
        <v>37</v>
      </c>
      <c r="C1204" s="172">
        <v>135</v>
      </c>
      <c r="D1204" s="172">
        <v>600</v>
      </c>
      <c r="E1204" s="173">
        <v>6000</v>
      </c>
    </row>
    <row r="1205" spans="1:5">
      <c r="A1205" s="215">
        <v>872</v>
      </c>
      <c r="B1205" s="172" t="s">
        <v>37</v>
      </c>
      <c r="C1205" s="172">
        <v>153</v>
      </c>
      <c r="D1205" s="172">
        <v>800</v>
      </c>
      <c r="E1205" s="173">
        <v>8000</v>
      </c>
    </row>
    <row r="1206" spans="1:5">
      <c r="A1206" s="215">
        <v>873</v>
      </c>
      <c r="B1206" s="172" t="s">
        <v>37</v>
      </c>
      <c r="C1206" s="172">
        <v>163</v>
      </c>
      <c r="D1206" s="172">
        <v>800</v>
      </c>
      <c r="E1206" s="173">
        <v>8000</v>
      </c>
    </row>
    <row r="1207" spans="1:5">
      <c r="A1207" s="215">
        <v>874</v>
      </c>
      <c r="B1207" s="172" t="s">
        <v>37</v>
      </c>
      <c r="C1207" s="172">
        <v>165</v>
      </c>
      <c r="D1207" s="172">
        <v>1300</v>
      </c>
      <c r="E1207" s="173">
        <v>1300</v>
      </c>
    </row>
    <row r="1208" spans="1:5">
      <c r="A1208" s="215">
        <v>875</v>
      </c>
      <c r="B1208" s="172" t="s">
        <v>37</v>
      </c>
      <c r="C1208" s="172">
        <v>218</v>
      </c>
      <c r="D1208" s="172">
        <v>1200</v>
      </c>
      <c r="E1208" s="173">
        <v>12000</v>
      </c>
    </row>
    <row r="1209" spans="1:5">
      <c r="A1209" s="215">
        <v>876</v>
      </c>
      <c r="B1209" s="172" t="s">
        <v>37</v>
      </c>
      <c r="C1209" s="172">
        <v>219</v>
      </c>
      <c r="D1209" s="172">
        <v>17600</v>
      </c>
      <c r="E1209" s="173">
        <v>176000</v>
      </c>
    </row>
    <row r="1210" spans="1:5">
      <c r="A1210" s="215">
        <v>877</v>
      </c>
      <c r="B1210" s="172" t="s">
        <v>37</v>
      </c>
      <c r="C1210" s="172">
        <v>221</v>
      </c>
      <c r="D1210" s="172">
        <v>12000</v>
      </c>
      <c r="E1210" s="173">
        <v>120000</v>
      </c>
    </row>
    <row r="1211" spans="1:5">
      <c r="A1211" s="215">
        <v>878</v>
      </c>
      <c r="B1211" s="172" t="s">
        <v>37</v>
      </c>
      <c r="C1211" s="172">
        <v>250</v>
      </c>
      <c r="D1211" s="172">
        <v>2400</v>
      </c>
      <c r="E1211" s="173">
        <v>24000</v>
      </c>
    </row>
    <row r="1212" spans="1:5">
      <c r="A1212" s="215">
        <v>879</v>
      </c>
      <c r="B1212" s="172" t="s">
        <v>37</v>
      </c>
      <c r="C1212" s="172">
        <v>274</v>
      </c>
      <c r="D1212" s="172">
        <v>5000</v>
      </c>
      <c r="E1212" s="173">
        <v>50000</v>
      </c>
    </row>
    <row r="1213" spans="1:5">
      <c r="A1213" s="215">
        <v>880</v>
      </c>
      <c r="B1213" s="172" t="s">
        <v>37</v>
      </c>
      <c r="C1213" s="172">
        <v>280</v>
      </c>
      <c r="D1213" s="172">
        <v>200</v>
      </c>
      <c r="E1213" s="173">
        <v>200</v>
      </c>
    </row>
    <row r="1214" spans="1:5">
      <c r="A1214" s="215">
        <v>881</v>
      </c>
      <c r="B1214" s="172" t="s">
        <v>37</v>
      </c>
      <c r="C1214" s="172">
        <v>286</v>
      </c>
      <c r="D1214" s="172">
        <v>8300</v>
      </c>
      <c r="E1214" s="173">
        <v>8300</v>
      </c>
    </row>
    <row r="1215" spans="1:5">
      <c r="A1215" s="215">
        <v>882</v>
      </c>
      <c r="B1215" s="172" t="s">
        <v>37</v>
      </c>
      <c r="C1215" s="172">
        <v>305</v>
      </c>
      <c r="D1215" s="172">
        <v>5300</v>
      </c>
      <c r="E1215" s="173">
        <v>53000</v>
      </c>
    </row>
    <row r="1216" spans="1:5">
      <c r="A1216" s="215">
        <v>883</v>
      </c>
      <c r="B1216" s="172" t="s">
        <v>37</v>
      </c>
      <c r="C1216" s="172">
        <v>346</v>
      </c>
      <c r="D1216" s="172">
        <v>700</v>
      </c>
      <c r="E1216" s="173">
        <v>7000</v>
      </c>
    </row>
    <row r="1217" spans="1:5">
      <c r="A1217" s="215">
        <v>884</v>
      </c>
      <c r="B1217" s="172" t="s">
        <v>37</v>
      </c>
      <c r="C1217" s="172">
        <v>355</v>
      </c>
      <c r="D1217" s="172">
        <v>2200</v>
      </c>
      <c r="E1217" s="173">
        <v>22000</v>
      </c>
    </row>
    <row r="1218" spans="1:5">
      <c r="A1218" s="215">
        <v>885</v>
      </c>
      <c r="B1218" s="172" t="s">
        <v>37</v>
      </c>
      <c r="C1218" s="172">
        <v>356</v>
      </c>
      <c r="D1218" s="172">
        <v>5600</v>
      </c>
      <c r="E1218" s="173">
        <v>56000</v>
      </c>
    </row>
    <row r="1219" spans="1:5">
      <c r="A1219" s="215">
        <v>886</v>
      </c>
      <c r="B1219" s="172" t="s">
        <v>37</v>
      </c>
      <c r="C1219" s="172">
        <v>399</v>
      </c>
      <c r="D1219" s="172">
        <v>10200</v>
      </c>
      <c r="E1219" s="173">
        <v>102000</v>
      </c>
    </row>
    <row r="1220" spans="1:5">
      <c r="A1220" s="215">
        <v>887</v>
      </c>
      <c r="B1220" s="172" t="s">
        <v>37</v>
      </c>
      <c r="C1220" s="172" t="s">
        <v>1114</v>
      </c>
      <c r="D1220" s="172">
        <v>3993</v>
      </c>
      <c r="E1220" s="173">
        <v>39930</v>
      </c>
    </row>
    <row r="1221" spans="1:5">
      <c r="A1221" s="215">
        <v>888</v>
      </c>
      <c r="B1221" s="172" t="s">
        <v>37</v>
      </c>
      <c r="C1221" s="172">
        <v>438</v>
      </c>
      <c r="D1221" s="172">
        <v>1200</v>
      </c>
      <c r="E1221" s="173">
        <v>12000</v>
      </c>
    </row>
    <row r="1222" spans="1:5">
      <c r="A1222"/>
      <c r="B1222" s="287"/>
      <c r="C1222" s="288"/>
      <c r="D1222" s="289"/>
      <c r="E1222" s="293" t="s">
        <v>1284</v>
      </c>
    </row>
    <row r="1223" spans="1:5" s="1" customFormat="1">
      <c r="A1223" s="1" t="s">
        <v>49</v>
      </c>
      <c r="B1223" s="294"/>
      <c r="C1223" s="295"/>
      <c r="D1223" s="296"/>
      <c r="E1223" s="297"/>
    </row>
    <row r="1224" spans="1:5">
      <c r="A1224" s="215">
        <v>889</v>
      </c>
      <c r="B1224" s="172" t="s">
        <v>37</v>
      </c>
      <c r="C1224" s="172">
        <v>440</v>
      </c>
      <c r="D1224" s="172">
        <v>800</v>
      </c>
      <c r="E1224" s="173">
        <v>8000</v>
      </c>
    </row>
    <row r="1225" spans="1:5">
      <c r="A1225" s="215">
        <v>890</v>
      </c>
      <c r="B1225" s="172" t="s">
        <v>37</v>
      </c>
      <c r="C1225" s="172">
        <v>441</v>
      </c>
      <c r="D1225" s="172">
        <v>21500</v>
      </c>
      <c r="E1225" s="173">
        <v>215000</v>
      </c>
    </row>
    <row r="1226" spans="1:5">
      <c r="A1226" s="215">
        <v>891</v>
      </c>
      <c r="B1226" s="172" t="s">
        <v>37</v>
      </c>
      <c r="C1226" s="172">
        <v>477</v>
      </c>
      <c r="D1226" s="172">
        <v>4700</v>
      </c>
      <c r="E1226" s="173">
        <v>47000</v>
      </c>
    </row>
    <row r="1227" spans="1:5">
      <c r="A1227" s="215">
        <v>892</v>
      </c>
      <c r="B1227" s="172" t="s">
        <v>37</v>
      </c>
      <c r="C1227" s="172">
        <v>478</v>
      </c>
      <c r="D1227" s="172">
        <v>12000</v>
      </c>
      <c r="E1227" s="173">
        <v>120000</v>
      </c>
    </row>
    <row r="1228" spans="1:5">
      <c r="A1228" s="215">
        <v>893</v>
      </c>
      <c r="B1228" s="172" t="s">
        <v>37</v>
      </c>
      <c r="C1228" s="172">
        <v>484</v>
      </c>
      <c r="D1228" s="172">
        <v>3400</v>
      </c>
      <c r="E1228" s="173">
        <v>34000</v>
      </c>
    </row>
    <row r="1229" spans="1:5">
      <c r="A1229" s="215">
        <v>894</v>
      </c>
      <c r="B1229" s="172" t="s">
        <v>37</v>
      </c>
      <c r="C1229" s="172">
        <v>497</v>
      </c>
      <c r="D1229" s="172">
        <v>600</v>
      </c>
      <c r="E1229" s="173">
        <v>6000</v>
      </c>
    </row>
    <row r="1230" spans="1:5">
      <c r="A1230" s="215">
        <v>895</v>
      </c>
      <c r="B1230" s="172" t="s">
        <v>37</v>
      </c>
      <c r="C1230" s="172">
        <v>498</v>
      </c>
      <c r="D1230" s="172">
        <v>6600</v>
      </c>
      <c r="E1230" s="173">
        <v>66000</v>
      </c>
    </row>
    <row r="1231" spans="1:5">
      <c r="A1231" s="215">
        <v>896</v>
      </c>
      <c r="B1231" s="172" t="s">
        <v>37</v>
      </c>
      <c r="C1231" s="172">
        <v>506</v>
      </c>
      <c r="D1231" s="172">
        <v>6800</v>
      </c>
      <c r="E1231" s="173">
        <v>68000</v>
      </c>
    </row>
    <row r="1232" spans="1:5">
      <c r="A1232" s="215">
        <v>897</v>
      </c>
      <c r="B1232" s="172" t="s">
        <v>37</v>
      </c>
      <c r="C1232" s="172">
        <v>511</v>
      </c>
      <c r="D1232" s="172">
        <v>8700</v>
      </c>
      <c r="E1232" s="173">
        <v>87000</v>
      </c>
    </row>
    <row r="1233" spans="1:5">
      <c r="A1233" s="215">
        <v>898</v>
      </c>
      <c r="B1233" s="172" t="s">
        <v>37</v>
      </c>
      <c r="C1233" s="172">
        <v>521</v>
      </c>
      <c r="D1233" s="172">
        <v>2300</v>
      </c>
      <c r="E1233" s="173">
        <v>23000</v>
      </c>
    </row>
    <row r="1234" spans="1:5">
      <c r="A1234" s="215">
        <v>899</v>
      </c>
      <c r="B1234" s="172" t="s">
        <v>37</v>
      </c>
      <c r="C1234" s="172">
        <v>530</v>
      </c>
      <c r="D1234" s="172">
        <v>7900</v>
      </c>
      <c r="E1234" s="173">
        <v>79000</v>
      </c>
    </row>
    <row r="1235" spans="1:5">
      <c r="A1235" s="215">
        <v>900</v>
      </c>
      <c r="B1235" s="172" t="s">
        <v>37</v>
      </c>
      <c r="C1235" s="172">
        <v>531</v>
      </c>
      <c r="D1235" s="172">
        <v>900</v>
      </c>
      <c r="E1235" s="173">
        <v>9000</v>
      </c>
    </row>
    <row r="1236" spans="1:5">
      <c r="A1236" s="215">
        <v>901</v>
      </c>
      <c r="B1236" s="172" t="s">
        <v>37</v>
      </c>
      <c r="C1236" s="172">
        <v>532</v>
      </c>
      <c r="D1236" s="172">
        <v>1000</v>
      </c>
      <c r="E1236" s="173">
        <v>10000</v>
      </c>
    </row>
    <row r="1237" spans="1:5">
      <c r="A1237" s="215">
        <v>902</v>
      </c>
      <c r="B1237" s="172" t="s">
        <v>37</v>
      </c>
      <c r="C1237" s="172">
        <v>533</v>
      </c>
      <c r="D1237" s="172">
        <v>4900</v>
      </c>
      <c r="E1237" s="173">
        <v>49000</v>
      </c>
    </row>
    <row r="1238" spans="1:5">
      <c r="A1238" s="215">
        <v>903</v>
      </c>
      <c r="B1238" s="172" t="s">
        <v>37</v>
      </c>
      <c r="C1238" s="172">
        <v>541</v>
      </c>
      <c r="D1238" s="172">
        <v>4200</v>
      </c>
      <c r="E1238" s="173">
        <v>42000</v>
      </c>
    </row>
    <row r="1239" spans="1:5">
      <c r="A1239" s="215">
        <v>904</v>
      </c>
      <c r="B1239" s="172" t="s">
        <v>37</v>
      </c>
      <c r="C1239" s="172">
        <v>542</v>
      </c>
      <c r="D1239" s="172">
        <v>5400</v>
      </c>
      <c r="E1239" s="173">
        <v>54000</v>
      </c>
    </row>
    <row r="1240" spans="1:5">
      <c r="A1240" s="215">
        <v>905</v>
      </c>
      <c r="B1240" s="172" t="s">
        <v>37</v>
      </c>
      <c r="C1240" s="172">
        <v>549</v>
      </c>
      <c r="D1240" s="172">
        <v>1500</v>
      </c>
      <c r="E1240" s="173">
        <v>15000</v>
      </c>
    </row>
    <row r="1241" spans="1:5">
      <c r="A1241" s="215">
        <v>906</v>
      </c>
      <c r="B1241" s="172" t="s">
        <v>37</v>
      </c>
      <c r="C1241" s="172" t="s">
        <v>1115</v>
      </c>
      <c r="D1241" s="172">
        <v>578</v>
      </c>
      <c r="E1241" s="173">
        <v>5780</v>
      </c>
    </row>
    <row r="1242" spans="1:5">
      <c r="A1242" s="215">
        <v>907</v>
      </c>
      <c r="B1242" s="172" t="s">
        <v>37</v>
      </c>
      <c r="C1242" s="172" t="s">
        <v>1116</v>
      </c>
      <c r="D1242" s="172">
        <v>97</v>
      </c>
      <c r="E1242" s="173">
        <v>970</v>
      </c>
    </row>
    <row r="1243" spans="1:5">
      <c r="A1243" s="215">
        <v>908</v>
      </c>
      <c r="B1243" s="172" t="s">
        <v>37</v>
      </c>
      <c r="C1243" s="172" t="s">
        <v>1117</v>
      </c>
      <c r="D1243" s="172">
        <v>1480</v>
      </c>
      <c r="E1243" s="173">
        <v>14800</v>
      </c>
    </row>
    <row r="1244" spans="1:5">
      <c r="A1244" s="215">
        <v>909</v>
      </c>
      <c r="B1244" s="172" t="s">
        <v>37</v>
      </c>
      <c r="C1244" s="172">
        <v>552</v>
      </c>
      <c r="D1244" s="172">
        <v>4500</v>
      </c>
      <c r="E1244" s="173">
        <v>45000</v>
      </c>
    </row>
    <row r="1245" spans="1:5">
      <c r="A1245" s="215">
        <v>910</v>
      </c>
      <c r="B1245" s="172" t="s">
        <v>37</v>
      </c>
      <c r="C1245" s="172" t="s">
        <v>1118</v>
      </c>
      <c r="D1245" s="172">
        <v>299</v>
      </c>
      <c r="E1245" s="173">
        <v>2990</v>
      </c>
    </row>
    <row r="1246" spans="1:5">
      <c r="A1246" s="215">
        <v>911</v>
      </c>
      <c r="B1246" s="172" t="s">
        <v>37</v>
      </c>
      <c r="C1246" s="172">
        <v>564</v>
      </c>
      <c r="D1246" s="172">
        <v>2800</v>
      </c>
      <c r="E1246" s="173">
        <v>28000</v>
      </c>
    </row>
    <row r="1247" spans="1:5">
      <c r="A1247" s="215">
        <v>912</v>
      </c>
      <c r="B1247" s="172" t="s">
        <v>37</v>
      </c>
      <c r="C1247" s="172">
        <v>622</v>
      </c>
      <c r="D1247" s="172">
        <v>3300</v>
      </c>
      <c r="E1247" s="173">
        <v>33000</v>
      </c>
    </row>
    <row r="1248" spans="1:5">
      <c r="A1248" s="215">
        <v>913</v>
      </c>
      <c r="B1248" s="172" t="s">
        <v>37</v>
      </c>
      <c r="C1248" s="172">
        <v>647</v>
      </c>
      <c r="D1248" s="172">
        <v>700</v>
      </c>
      <c r="E1248" s="173">
        <v>7000</v>
      </c>
    </row>
    <row r="1249" spans="1:5">
      <c r="A1249" s="215">
        <v>914</v>
      </c>
      <c r="B1249" s="172" t="s">
        <v>37</v>
      </c>
      <c r="C1249" s="172">
        <v>652</v>
      </c>
      <c r="D1249" s="172">
        <v>5300</v>
      </c>
      <c r="E1249" s="173">
        <v>53000</v>
      </c>
    </row>
    <row r="1250" spans="1:5">
      <c r="A1250" s="215">
        <v>915</v>
      </c>
      <c r="B1250" s="172" t="s">
        <v>37</v>
      </c>
      <c r="C1250" s="172">
        <v>653</v>
      </c>
      <c r="D1250" s="172">
        <v>600</v>
      </c>
      <c r="E1250" s="173">
        <v>6000</v>
      </c>
    </row>
    <row r="1251" spans="1:5">
      <c r="A1251" s="215">
        <v>916</v>
      </c>
      <c r="B1251" s="172" t="s">
        <v>37</v>
      </c>
      <c r="C1251" s="172">
        <v>658</v>
      </c>
      <c r="D1251" s="172">
        <v>700</v>
      </c>
      <c r="E1251" s="173">
        <v>7000</v>
      </c>
    </row>
    <row r="1252" spans="1:5">
      <c r="A1252" s="215">
        <v>917</v>
      </c>
      <c r="B1252" s="172" t="s">
        <v>37</v>
      </c>
      <c r="C1252" s="172">
        <v>671</v>
      </c>
      <c r="D1252" s="172">
        <v>3700</v>
      </c>
      <c r="E1252" s="173">
        <v>37000</v>
      </c>
    </row>
    <row r="1253" spans="1:5">
      <c r="A1253" s="215">
        <v>918</v>
      </c>
      <c r="B1253" s="172" t="s">
        <v>37</v>
      </c>
      <c r="C1253" s="172" t="s">
        <v>1119</v>
      </c>
      <c r="D1253" s="172">
        <v>300</v>
      </c>
      <c r="E1253" s="173">
        <v>3000</v>
      </c>
    </row>
    <row r="1254" spans="1:5">
      <c r="A1254" s="215">
        <v>919</v>
      </c>
      <c r="B1254" s="172" t="s">
        <v>37</v>
      </c>
      <c r="C1254" s="172">
        <v>680</v>
      </c>
      <c r="D1254" s="172">
        <v>3600</v>
      </c>
      <c r="E1254" s="173">
        <v>36000</v>
      </c>
    </row>
    <row r="1255" spans="1:5">
      <c r="A1255" s="215">
        <v>920</v>
      </c>
      <c r="B1255" s="172" t="s">
        <v>37</v>
      </c>
      <c r="C1255" s="172">
        <v>683</v>
      </c>
      <c r="D1255" s="172">
        <v>1000</v>
      </c>
      <c r="E1255" s="173">
        <v>10000</v>
      </c>
    </row>
    <row r="1256" spans="1:5">
      <c r="A1256" s="215">
        <v>921</v>
      </c>
      <c r="B1256" s="172" t="s">
        <v>37</v>
      </c>
      <c r="C1256" s="172">
        <v>691</v>
      </c>
      <c r="D1256" s="172">
        <v>2600</v>
      </c>
      <c r="E1256" s="173">
        <v>26000</v>
      </c>
    </row>
    <row r="1257" spans="1:5">
      <c r="A1257" s="215">
        <v>922</v>
      </c>
      <c r="B1257" s="172" t="s">
        <v>37</v>
      </c>
      <c r="C1257" s="172">
        <v>719</v>
      </c>
      <c r="D1257" s="172">
        <v>700</v>
      </c>
      <c r="E1257" s="173">
        <v>7000</v>
      </c>
    </row>
    <row r="1258" spans="1:5">
      <c r="A1258" s="215">
        <v>923</v>
      </c>
      <c r="B1258" s="172" t="s">
        <v>37</v>
      </c>
      <c r="C1258" s="172">
        <v>722</v>
      </c>
      <c r="D1258" s="172">
        <v>1700</v>
      </c>
      <c r="E1258" s="173">
        <v>17000</v>
      </c>
    </row>
    <row r="1259" spans="1:5">
      <c r="A1259" s="215">
        <v>924</v>
      </c>
      <c r="B1259" s="172" t="s">
        <v>37</v>
      </c>
      <c r="C1259" s="172" t="s">
        <v>1120</v>
      </c>
      <c r="D1259" s="172">
        <v>1100</v>
      </c>
      <c r="E1259" s="173">
        <v>11000</v>
      </c>
    </row>
    <row r="1260" spans="1:5">
      <c r="A1260" s="215">
        <v>925</v>
      </c>
      <c r="B1260" s="172" t="s">
        <v>37</v>
      </c>
      <c r="C1260" s="172">
        <v>756</v>
      </c>
      <c r="D1260" s="172">
        <v>10600</v>
      </c>
      <c r="E1260" s="173">
        <v>106000</v>
      </c>
    </row>
    <row r="1261" spans="1:5">
      <c r="A1261" s="215">
        <v>926</v>
      </c>
      <c r="B1261" s="172" t="s">
        <v>37</v>
      </c>
      <c r="C1261" s="172">
        <v>766</v>
      </c>
      <c r="D1261" s="172">
        <v>1500</v>
      </c>
      <c r="E1261" s="173">
        <v>15000</v>
      </c>
    </row>
    <row r="1262" spans="1:5">
      <c r="A1262" s="215">
        <v>927</v>
      </c>
      <c r="B1262" s="172" t="s">
        <v>37</v>
      </c>
      <c r="C1262" s="172">
        <v>781</v>
      </c>
      <c r="D1262" s="172">
        <v>400</v>
      </c>
      <c r="E1262" s="173">
        <v>4000</v>
      </c>
    </row>
    <row r="1263" spans="1:5">
      <c r="A1263" s="215">
        <v>928</v>
      </c>
      <c r="B1263" s="172" t="s">
        <v>37</v>
      </c>
      <c r="C1263" s="172">
        <v>789</v>
      </c>
      <c r="D1263" s="172">
        <v>600</v>
      </c>
      <c r="E1263" s="173">
        <v>6000</v>
      </c>
    </row>
    <row r="1264" spans="1:5">
      <c r="A1264" s="215">
        <v>929</v>
      </c>
      <c r="B1264" s="172" t="s">
        <v>37</v>
      </c>
      <c r="C1264" s="172">
        <v>790</v>
      </c>
      <c r="D1264" s="172">
        <v>1300</v>
      </c>
      <c r="E1264" s="173">
        <v>13000</v>
      </c>
    </row>
    <row r="1265" spans="1:5">
      <c r="A1265" s="215">
        <v>930</v>
      </c>
      <c r="B1265" s="172" t="s">
        <v>37</v>
      </c>
      <c r="C1265" s="172">
        <v>791</v>
      </c>
      <c r="D1265" s="172">
        <v>600</v>
      </c>
      <c r="E1265" s="173">
        <v>6000</v>
      </c>
    </row>
    <row r="1266" spans="1:5">
      <c r="A1266" s="215">
        <v>931</v>
      </c>
      <c r="B1266" s="172" t="s">
        <v>37</v>
      </c>
      <c r="C1266" s="172">
        <v>795</v>
      </c>
      <c r="D1266" s="172">
        <v>200</v>
      </c>
      <c r="E1266" s="173">
        <v>2000</v>
      </c>
    </row>
    <row r="1267" spans="1:5">
      <c r="A1267" s="215">
        <v>932</v>
      </c>
      <c r="B1267" s="172" t="s">
        <v>37</v>
      </c>
      <c r="C1267" s="172">
        <v>796</v>
      </c>
      <c r="D1267" s="172">
        <v>200</v>
      </c>
      <c r="E1267" s="173">
        <v>2000</v>
      </c>
    </row>
    <row r="1268" spans="1:5">
      <c r="A1268" s="215">
        <v>933</v>
      </c>
      <c r="B1268" s="172" t="s">
        <v>37</v>
      </c>
      <c r="C1268" s="172">
        <v>819</v>
      </c>
      <c r="D1268" s="172">
        <v>1100</v>
      </c>
      <c r="E1268" s="173">
        <v>11000</v>
      </c>
    </row>
    <row r="1269" spans="1:5">
      <c r="A1269" s="215">
        <v>934</v>
      </c>
      <c r="B1269" s="172" t="s">
        <v>37</v>
      </c>
      <c r="C1269" s="172">
        <v>823</v>
      </c>
      <c r="D1269" s="172">
        <v>2200</v>
      </c>
      <c r="E1269" s="173">
        <v>22000</v>
      </c>
    </row>
    <row r="1270" spans="1:5">
      <c r="A1270" s="215">
        <v>935</v>
      </c>
      <c r="B1270" s="172" t="s">
        <v>37</v>
      </c>
      <c r="C1270" s="172">
        <v>869</v>
      </c>
      <c r="D1270" s="172">
        <v>1500</v>
      </c>
      <c r="E1270" s="173">
        <v>15000</v>
      </c>
    </row>
    <row r="1271" spans="1:5">
      <c r="A1271" s="215">
        <v>936</v>
      </c>
      <c r="B1271" s="172" t="s">
        <v>37</v>
      </c>
      <c r="C1271" s="172">
        <v>870</v>
      </c>
      <c r="D1271" s="172">
        <v>2000</v>
      </c>
      <c r="E1271" s="173">
        <v>20000</v>
      </c>
    </row>
    <row r="1272" spans="1:5">
      <c r="A1272" s="215">
        <v>937</v>
      </c>
      <c r="B1272" s="172" t="s">
        <v>37</v>
      </c>
      <c r="C1272" s="172">
        <v>871</v>
      </c>
      <c r="D1272" s="172">
        <v>3400</v>
      </c>
      <c r="E1272" s="173">
        <v>34000</v>
      </c>
    </row>
    <row r="1273" spans="1:5">
      <c r="A1273" s="215">
        <v>938</v>
      </c>
      <c r="B1273" s="172" t="s">
        <v>37</v>
      </c>
      <c r="C1273" s="172">
        <v>872</v>
      </c>
      <c r="D1273" s="172">
        <v>1900</v>
      </c>
      <c r="E1273" s="173">
        <v>19000</v>
      </c>
    </row>
    <row r="1274" spans="1:5">
      <c r="A1274"/>
      <c r="B1274" s="287"/>
      <c r="C1274" s="288"/>
      <c r="D1274" s="289"/>
      <c r="E1274" s="293" t="s">
        <v>1285</v>
      </c>
    </row>
    <row r="1275" spans="1:5" s="1" customFormat="1">
      <c r="A1275" s="1" t="s">
        <v>49</v>
      </c>
      <c r="B1275" s="294"/>
      <c r="C1275" s="295"/>
      <c r="D1275" s="296"/>
      <c r="E1275" s="297"/>
    </row>
    <row r="1276" spans="1:5">
      <c r="A1276" s="215">
        <v>939</v>
      </c>
      <c r="B1276" s="172" t="s">
        <v>37</v>
      </c>
      <c r="C1276" s="172">
        <v>893</v>
      </c>
      <c r="D1276" s="172">
        <v>343</v>
      </c>
      <c r="E1276" s="173">
        <v>3430</v>
      </c>
    </row>
    <row r="1277" spans="1:5">
      <c r="A1277" s="215">
        <v>940</v>
      </c>
      <c r="B1277" s="172" t="s">
        <v>37</v>
      </c>
      <c r="C1277" s="172">
        <v>898</v>
      </c>
      <c r="D1277" s="172">
        <v>15</v>
      </c>
      <c r="E1277" s="173">
        <v>150</v>
      </c>
    </row>
    <row r="1278" spans="1:5">
      <c r="A1278" s="215">
        <v>941</v>
      </c>
      <c r="B1278" s="172" t="s">
        <v>37</v>
      </c>
      <c r="C1278" s="172">
        <v>903</v>
      </c>
      <c r="D1278" s="172">
        <v>2193</v>
      </c>
      <c r="E1278" s="173">
        <v>21930</v>
      </c>
    </row>
    <row r="1279" spans="1:5">
      <c r="A1279" s="215">
        <v>942</v>
      </c>
      <c r="B1279" s="172" t="s">
        <v>37</v>
      </c>
      <c r="C1279" s="172">
        <v>904</v>
      </c>
      <c r="D1279" s="172">
        <v>245</v>
      </c>
      <c r="E1279" s="173">
        <v>2450</v>
      </c>
    </row>
    <row r="1280" spans="1:5">
      <c r="A1280" s="215">
        <v>943</v>
      </c>
      <c r="B1280" s="172" t="s">
        <v>37</v>
      </c>
      <c r="C1280" s="172">
        <v>905</v>
      </c>
      <c r="D1280" s="172">
        <v>247</v>
      </c>
      <c r="E1280" s="173">
        <v>2470</v>
      </c>
    </row>
    <row r="1281" spans="1:5">
      <c r="A1281" s="215">
        <v>944</v>
      </c>
      <c r="B1281" s="172" t="s">
        <v>37</v>
      </c>
      <c r="C1281" s="172">
        <v>906</v>
      </c>
      <c r="D1281" s="172">
        <v>197</v>
      </c>
      <c r="E1281" s="173">
        <v>1970</v>
      </c>
    </row>
    <row r="1282" spans="1:5">
      <c r="A1282" s="215">
        <v>945</v>
      </c>
      <c r="B1282" s="172" t="s">
        <v>37</v>
      </c>
      <c r="C1282" s="172">
        <v>907</v>
      </c>
      <c r="D1282" s="172">
        <v>284</v>
      </c>
      <c r="E1282" s="173">
        <v>2840</v>
      </c>
    </row>
    <row r="1283" spans="1:5">
      <c r="A1283" s="215">
        <v>946</v>
      </c>
      <c r="B1283" s="172" t="s">
        <v>37</v>
      </c>
      <c r="C1283" s="172">
        <v>908</v>
      </c>
      <c r="D1283" s="172">
        <v>1137</v>
      </c>
      <c r="E1283" s="173">
        <v>11370</v>
      </c>
    </row>
    <row r="1284" spans="1:5">
      <c r="A1284" s="215">
        <v>947</v>
      </c>
      <c r="B1284" s="172" t="s">
        <v>37</v>
      </c>
      <c r="C1284" s="172">
        <v>913</v>
      </c>
      <c r="D1284" s="172">
        <v>337</v>
      </c>
      <c r="E1284" s="173">
        <v>3370</v>
      </c>
    </row>
    <row r="1285" spans="1:5">
      <c r="A1285" s="215">
        <v>948</v>
      </c>
      <c r="B1285" s="172" t="s">
        <v>37</v>
      </c>
      <c r="C1285" s="172">
        <v>916</v>
      </c>
      <c r="D1285" s="172">
        <v>338</v>
      </c>
      <c r="E1285" s="173">
        <v>1000</v>
      </c>
    </row>
    <row r="1286" spans="1:5">
      <c r="A1286" s="215">
        <v>949</v>
      </c>
      <c r="B1286" s="172" t="s">
        <v>37</v>
      </c>
      <c r="C1286" s="172" t="s">
        <v>1121</v>
      </c>
      <c r="D1286" s="172">
        <v>14</v>
      </c>
      <c r="E1286" s="173">
        <v>140</v>
      </c>
    </row>
    <row r="1287" spans="1:5">
      <c r="A1287" s="215">
        <v>950</v>
      </c>
      <c r="B1287" s="172" t="s">
        <v>37</v>
      </c>
      <c r="C1287" s="172" t="s">
        <v>1122</v>
      </c>
      <c r="D1287" s="172">
        <v>14</v>
      </c>
      <c r="E1287" s="173">
        <v>140</v>
      </c>
    </row>
    <row r="1288" spans="1:5">
      <c r="A1288" s="215">
        <v>951</v>
      </c>
      <c r="B1288" s="172" t="s">
        <v>37</v>
      </c>
      <c r="C1288" s="172">
        <v>919</v>
      </c>
      <c r="D1288" s="172">
        <v>3497</v>
      </c>
      <c r="E1288" s="173">
        <v>34970</v>
      </c>
    </row>
    <row r="1289" spans="1:5">
      <c r="A1289" s="215">
        <v>952</v>
      </c>
      <c r="B1289" s="172" t="s">
        <v>37</v>
      </c>
      <c r="C1289" s="172">
        <v>924</v>
      </c>
      <c r="D1289" s="172">
        <v>219</v>
      </c>
      <c r="E1289" s="173">
        <v>2190</v>
      </c>
    </row>
    <row r="1290" spans="1:5">
      <c r="A1290" s="215">
        <v>953</v>
      </c>
      <c r="B1290" s="172" t="s">
        <v>37</v>
      </c>
      <c r="C1290" s="172">
        <v>927</v>
      </c>
      <c r="D1290" s="172">
        <v>310</v>
      </c>
      <c r="E1290" s="173">
        <v>3100</v>
      </c>
    </row>
    <row r="1291" spans="1:5">
      <c r="A1291" s="215">
        <v>954</v>
      </c>
      <c r="B1291" s="172" t="s">
        <v>37</v>
      </c>
      <c r="C1291" s="172">
        <v>933</v>
      </c>
      <c r="D1291" s="172">
        <v>2372</v>
      </c>
      <c r="E1291" s="173">
        <v>23720</v>
      </c>
    </row>
    <row r="1292" spans="1:5">
      <c r="A1292" s="215">
        <v>955</v>
      </c>
      <c r="B1292" s="172" t="s">
        <v>37</v>
      </c>
      <c r="C1292" s="172">
        <v>938</v>
      </c>
      <c r="D1292" s="172">
        <v>6489</v>
      </c>
      <c r="E1292" s="173">
        <v>64890</v>
      </c>
    </row>
    <row r="1293" spans="1:5">
      <c r="A1293" s="215">
        <v>956</v>
      </c>
      <c r="B1293" s="172" t="s">
        <v>37</v>
      </c>
      <c r="C1293" s="172">
        <v>941</v>
      </c>
      <c r="D1293" s="172">
        <v>267</v>
      </c>
      <c r="E1293" s="173">
        <v>100</v>
      </c>
    </row>
    <row r="1294" spans="1:5">
      <c r="A1294" s="215">
        <v>957</v>
      </c>
      <c r="B1294" s="172" t="s">
        <v>37</v>
      </c>
      <c r="C1294" s="172">
        <v>942</v>
      </c>
      <c r="D1294" s="172">
        <v>210</v>
      </c>
      <c r="E1294" s="173">
        <v>100</v>
      </c>
    </row>
    <row r="1295" spans="1:5">
      <c r="A1295" s="215">
        <v>958</v>
      </c>
      <c r="B1295" s="172" t="s">
        <v>37</v>
      </c>
      <c r="C1295" s="172">
        <v>949</v>
      </c>
      <c r="D1295" s="172">
        <v>1537</v>
      </c>
      <c r="E1295" s="173">
        <v>87.98</v>
      </c>
    </row>
    <row r="1296" spans="1:5">
      <c r="A1296" s="215">
        <v>959</v>
      </c>
      <c r="B1296" s="172" t="s">
        <v>37</v>
      </c>
      <c r="C1296" s="172">
        <v>954</v>
      </c>
      <c r="D1296" s="172">
        <v>247</v>
      </c>
      <c r="E1296" s="173">
        <v>59.09</v>
      </c>
    </row>
    <row r="1297" spans="1:5">
      <c r="A1297" s="215">
        <v>960</v>
      </c>
      <c r="B1297" s="172" t="s">
        <v>37</v>
      </c>
      <c r="C1297" s="172">
        <v>957</v>
      </c>
      <c r="D1297" s="172">
        <v>167</v>
      </c>
      <c r="E1297" s="173">
        <v>39.950000000000003</v>
      </c>
    </row>
    <row r="1298" spans="1:5">
      <c r="A1298" s="215">
        <v>961</v>
      </c>
      <c r="B1298" s="172" t="s">
        <v>37</v>
      </c>
      <c r="C1298" s="172">
        <v>958</v>
      </c>
      <c r="D1298" s="172">
        <v>235</v>
      </c>
      <c r="E1298" s="173">
        <v>100</v>
      </c>
    </row>
    <row r="1299" spans="1:5">
      <c r="A1299" s="215">
        <v>962</v>
      </c>
      <c r="B1299" s="172" t="s">
        <v>37</v>
      </c>
      <c r="C1299" s="172" t="s">
        <v>1123</v>
      </c>
      <c r="D1299" s="172">
        <v>346</v>
      </c>
      <c r="E1299" s="173">
        <v>3460</v>
      </c>
    </row>
    <row r="1300" spans="1:5">
      <c r="A1300" s="215">
        <v>963</v>
      </c>
      <c r="B1300" s="172" t="s">
        <v>37</v>
      </c>
      <c r="C1300" s="172">
        <v>963</v>
      </c>
      <c r="D1300" s="172">
        <v>4</v>
      </c>
      <c r="E1300" s="173">
        <v>0.96</v>
      </c>
    </row>
    <row r="1301" spans="1:5">
      <c r="A1301" s="215">
        <v>964</v>
      </c>
      <c r="B1301" s="172" t="s">
        <v>39</v>
      </c>
      <c r="C1301" s="172" t="s">
        <v>1124</v>
      </c>
      <c r="D1301" s="172">
        <v>1364</v>
      </c>
      <c r="E1301" s="173">
        <v>15181</v>
      </c>
    </row>
    <row r="1302" spans="1:5">
      <c r="A1302" s="215">
        <v>965</v>
      </c>
      <c r="B1302" s="172" t="s">
        <v>39</v>
      </c>
      <c r="C1302" s="172" t="s">
        <v>1125</v>
      </c>
      <c r="D1302" s="172">
        <v>492</v>
      </c>
      <c r="E1302" s="173">
        <v>5476</v>
      </c>
    </row>
    <row r="1303" spans="1:5">
      <c r="A1303" s="215">
        <v>966</v>
      </c>
      <c r="B1303" s="172" t="s">
        <v>39</v>
      </c>
      <c r="C1303" s="172" t="s">
        <v>1126</v>
      </c>
      <c r="D1303" s="172">
        <v>1680</v>
      </c>
      <c r="E1303" s="173">
        <v>16800</v>
      </c>
    </row>
    <row r="1304" spans="1:5">
      <c r="A1304" s="215">
        <v>967</v>
      </c>
      <c r="B1304" s="172" t="s">
        <v>39</v>
      </c>
      <c r="C1304" s="172" t="s">
        <v>1127</v>
      </c>
      <c r="D1304" s="172">
        <v>36</v>
      </c>
      <c r="E1304" s="173">
        <v>360</v>
      </c>
    </row>
    <row r="1305" spans="1:5">
      <c r="A1305" s="215">
        <v>968</v>
      </c>
      <c r="B1305" s="172" t="s">
        <v>39</v>
      </c>
      <c r="C1305" s="172" t="s">
        <v>1128</v>
      </c>
      <c r="D1305" s="172">
        <v>432</v>
      </c>
      <c r="E1305" s="173">
        <v>4808</v>
      </c>
    </row>
    <row r="1306" spans="1:5">
      <c r="A1306" s="215">
        <v>969</v>
      </c>
      <c r="B1306" s="172" t="s">
        <v>39</v>
      </c>
      <c r="C1306" s="172" t="s">
        <v>1129</v>
      </c>
      <c r="D1306" s="172">
        <v>1692</v>
      </c>
      <c r="E1306" s="173">
        <v>16920</v>
      </c>
    </row>
    <row r="1307" spans="1:5">
      <c r="A1307" s="215">
        <v>970</v>
      </c>
      <c r="B1307" s="172" t="s">
        <v>39</v>
      </c>
      <c r="C1307" s="172" t="s">
        <v>1130</v>
      </c>
      <c r="D1307" s="172">
        <v>37</v>
      </c>
      <c r="E1307" s="173">
        <v>370</v>
      </c>
    </row>
    <row r="1308" spans="1:5">
      <c r="A1308" s="215">
        <v>971</v>
      </c>
      <c r="B1308" s="172" t="s">
        <v>39</v>
      </c>
      <c r="C1308" s="172" t="s">
        <v>1131</v>
      </c>
      <c r="D1308" s="172">
        <v>143</v>
      </c>
      <c r="E1308" s="173">
        <v>1592</v>
      </c>
    </row>
    <row r="1309" spans="1:5">
      <c r="A1309" s="215">
        <v>972</v>
      </c>
      <c r="B1309" s="172" t="s">
        <v>39</v>
      </c>
      <c r="C1309" s="172" t="s">
        <v>1132</v>
      </c>
      <c r="D1309" s="172">
        <v>143</v>
      </c>
      <c r="E1309" s="173">
        <v>1592</v>
      </c>
    </row>
    <row r="1310" spans="1:5">
      <c r="A1310" s="215">
        <v>973</v>
      </c>
      <c r="B1310" s="172" t="s">
        <v>39</v>
      </c>
      <c r="C1310" s="172" t="s">
        <v>1133</v>
      </c>
      <c r="D1310" s="172">
        <v>143</v>
      </c>
      <c r="E1310" s="173">
        <v>1592</v>
      </c>
    </row>
    <row r="1311" spans="1:5">
      <c r="A1311" s="215">
        <v>974</v>
      </c>
      <c r="B1311" s="172" t="s">
        <v>39</v>
      </c>
      <c r="C1311" s="172" t="s">
        <v>1134</v>
      </c>
      <c r="D1311" s="172">
        <v>236</v>
      </c>
      <c r="E1311" s="173">
        <v>2627</v>
      </c>
    </row>
    <row r="1312" spans="1:5">
      <c r="A1312" s="215">
        <v>975</v>
      </c>
      <c r="B1312" s="172" t="s">
        <v>39</v>
      </c>
      <c r="C1312" s="172" t="s">
        <v>1135</v>
      </c>
      <c r="D1312" s="172">
        <v>161</v>
      </c>
      <c r="E1312" s="173">
        <v>1792</v>
      </c>
    </row>
    <row r="1313" spans="1:5">
      <c r="A1313" s="215">
        <v>976</v>
      </c>
      <c r="B1313" s="172" t="s">
        <v>39</v>
      </c>
      <c r="C1313" s="172" t="s">
        <v>1136</v>
      </c>
      <c r="D1313" s="172">
        <v>163</v>
      </c>
      <c r="E1313" s="173">
        <v>1814</v>
      </c>
    </row>
    <row r="1314" spans="1:5">
      <c r="A1314" s="215">
        <v>977</v>
      </c>
      <c r="B1314" s="172" t="s">
        <v>39</v>
      </c>
      <c r="C1314" s="172" t="s">
        <v>635</v>
      </c>
      <c r="D1314" s="172">
        <v>162</v>
      </c>
      <c r="E1314" s="173">
        <v>1803</v>
      </c>
    </row>
    <row r="1315" spans="1:5">
      <c r="A1315" s="215">
        <v>978</v>
      </c>
      <c r="B1315" s="172" t="s">
        <v>39</v>
      </c>
      <c r="C1315" s="172" t="s">
        <v>1137</v>
      </c>
      <c r="D1315" s="172">
        <v>157</v>
      </c>
      <c r="E1315" s="173">
        <v>2141</v>
      </c>
    </row>
    <row r="1316" spans="1:5">
      <c r="A1316" s="215">
        <v>979</v>
      </c>
      <c r="B1316" s="172" t="s">
        <v>39</v>
      </c>
      <c r="C1316" s="172" t="s">
        <v>1138</v>
      </c>
      <c r="D1316" s="172">
        <v>1665</v>
      </c>
      <c r="E1316" s="173">
        <v>16650</v>
      </c>
    </row>
    <row r="1317" spans="1:5">
      <c r="A1317" s="215">
        <v>980</v>
      </c>
      <c r="B1317" s="172" t="s">
        <v>39</v>
      </c>
      <c r="C1317" s="172" t="s">
        <v>644</v>
      </c>
      <c r="D1317" s="172">
        <v>35</v>
      </c>
      <c r="E1317" s="173">
        <v>350</v>
      </c>
    </row>
    <row r="1318" spans="1:5">
      <c r="A1318" s="215">
        <v>981</v>
      </c>
      <c r="B1318" s="172" t="s">
        <v>39</v>
      </c>
      <c r="C1318" s="172" t="s">
        <v>80</v>
      </c>
      <c r="D1318" s="172">
        <v>201</v>
      </c>
      <c r="E1318" s="173">
        <v>2539</v>
      </c>
    </row>
    <row r="1319" spans="1:5">
      <c r="A1319" s="215">
        <v>982</v>
      </c>
      <c r="B1319" s="172" t="s">
        <v>39</v>
      </c>
      <c r="C1319" s="172" t="s">
        <v>1139</v>
      </c>
      <c r="D1319" s="172">
        <v>199</v>
      </c>
      <c r="E1319" s="173">
        <v>2513</v>
      </c>
    </row>
    <row r="1320" spans="1:5">
      <c r="A1320" s="215">
        <v>983</v>
      </c>
      <c r="B1320" s="172" t="s">
        <v>39</v>
      </c>
      <c r="C1320" s="172" t="s">
        <v>1140</v>
      </c>
      <c r="D1320" s="172">
        <v>149</v>
      </c>
      <c r="E1320" s="173">
        <v>1882</v>
      </c>
    </row>
    <row r="1321" spans="1:5">
      <c r="A1321" s="215">
        <v>984</v>
      </c>
      <c r="B1321" s="172" t="s">
        <v>39</v>
      </c>
      <c r="C1321" s="172" t="s">
        <v>1141</v>
      </c>
      <c r="D1321" s="172">
        <v>190</v>
      </c>
      <c r="E1321" s="173">
        <v>2400</v>
      </c>
    </row>
    <row r="1322" spans="1:5">
      <c r="A1322" s="215">
        <v>985</v>
      </c>
      <c r="B1322" s="172" t="s">
        <v>39</v>
      </c>
      <c r="C1322" s="172">
        <v>43</v>
      </c>
      <c r="D1322" s="172">
        <v>3800</v>
      </c>
      <c r="E1322" s="173">
        <v>3800</v>
      </c>
    </row>
    <row r="1323" spans="1:5">
      <c r="A1323" s="215">
        <v>986</v>
      </c>
      <c r="B1323" s="172" t="s">
        <v>39</v>
      </c>
      <c r="C1323" s="172" t="s">
        <v>1142</v>
      </c>
      <c r="D1323" s="172">
        <v>13944</v>
      </c>
      <c r="E1323" s="173">
        <v>13944</v>
      </c>
    </row>
    <row r="1324" spans="1:5">
      <c r="A1324" s="215">
        <v>987</v>
      </c>
      <c r="B1324" s="172" t="s">
        <v>39</v>
      </c>
      <c r="C1324" s="172" t="s">
        <v>654</v>
      </c>
      <c r="D1324" s="172">
        <v>580</v>
      </c>
      <c r="E1324" s="173">
        <v>580</v>
      </c>
    </row>
    <row r="1325" spans="1:5">
      <c r="A1325" s="215">
        <v>988</v>
      </c>
      <c r="B1325" s="172" t="s">
        <v>39</v>
      </c>
      <c r="C1325" s="172" t="s">
        <v>1143</v>
      </c>
      <c r="D1325" s="172">
        <v>3276</v>
      </c>
      <c r="E1325" s="173">
        <v>3276</v>
      </c>
    </row>
    <row r="1326" spans="1:5">
      <c r="A1326"/>
      <c r="B1326" s="287"/>
      <c r="C1326" s="288"/>
      <c r="D1326" s="289"/>
      <c r="E1326" s="293" t="s">
        <v>1286</v>
      </c>
    </row>
    <row r="1327" spans="1:5" s="1" customFormat="1">
      <c r="A1327" s="1" t="s">
        <v>49</v>
      </c>
      <c r="B1327" s="294"/>
      <c r="C1327" s="295"/>
      <c r="D1327" s="296"/>
      <c r="E1327" s="297"/>
    </row>
    <row r="1328" spans="1:5">
      <c r="A1328" s="215">
        <v>989</v>
      </c>
      <c r="B1328" s="172" t="s">
        <v>39</v>
      </c>
      <c r="C1328" s="172" t="s">
        <v>1144</v>
      </c>
      <c r="D1328" s="172">
        <v>907</v>
      </c>
      <c r="E1328" s="173">
        <v>11455</v>
      </c>
    </row>
    <row r="1329" spans="1:5">
      <c r="A1329" s="215">
        <v>990</v>
      </c>
      <c r="B1329" s="172" t="s">
        <v>39</v>
      </c>
      <c r="C1329" s="172" t="s">
        <v>1145</v>
      </c>
      <c r="D1329" s="172">
        <v>358</v>
      </c>
      <c r="E1329" s="173">
        <v>3985</v>
      </c>
    </row>
    <row r="1330" spans="1:5">
      <c r="A1330" s="215">
        <v>991</v>
      </c>
      <c r="B1330" s="172" t="s">
        <v>39</v>
      </c>
      <c r="C1330" s="172" t="s">
        <v>1146</v>
      </c>
      <c r="D1330" s="172">
        <v>185</v>
      </c>
      <c r="E1330" s="173">
        <v>2059</v>
      </c>
    </row>
    <row r="1331" spans="1:5">
      <c r="A1331" s="215">
        <v>992</v>
      </c>
      <c r="B1331" s="172" t="s">
        <v>39</v>
      </c>
      <c r="C1331" s="172" t="s">
        <v>1147</v>
      </c>
      <c r="D1331" s="172">
        <v>318</v>
      </c>
      <c r="E1331" s="173">
        <v>3539</v>
      </c>
    </row>
    <row r="1332" spans="1:5">
      <c r="A1332" s="215">
        <v>993</v>
      </c>
      <c r="B1332" s="172" t="s">
        <v>39</v>
      </c>
      <c r="C1332" s="172" t="s">
        <v>1148</v>
      </c>
      <c r="D1332" s="172">
        <v>138</v>
      </c>
      <c r="E1332" s="173">
        <v>1536</v>
      </c>
    </row>
    <row r="1333" spans="1:5">
      <c r="A1333" s="215">
        <v>994</v>
      </c>
      <c r="B1333" s="172" t="s">
        <v>39</v>
      </c>
      <c r="C1333" s="172" t="s">
        <v>1149</v>
      </c>
      <c r="D1333" s="172">
        <v>136</v>
      </c>
      <c r="E1333" s="173">
        <v>1514</v>
      </c>
    </row>
    <row r="1334" spans="1:5">
      <c r="A1334" s="215">
        <v>995</v>
      </c>
      <c r="B1334" s="172" t="s">
        <v>39</v>
      </c>
      <c r="C1334" s="172" t="s">
        <v>1150</v>
      </c>
      <c r="D1334" s="172">
        <v>332</v>
      </c>
      <c r="E1334" s="173">
        <v>3695</v>
      </c>
    </row>
    <row r="1335" spans="1:5">
      <c r="A1335" s="215">
        <v>996</v>
      </c>
      <c r="B1335" s="172" t="s">
        <v>39</v>
      </c>
      <c r="C1335" s="172" t="s">
        <v>1151</v>
      </c>
      <c r="D1335" s="172">
        <v>101</v>
      </c>
      <c r="E1335" s="173">
        <v>1124</v>
      </c>
    </row>
    <row r="1336" spans="1:5">
      <c r="A1336" s="215">
        <v>997</v>
      </c>
      <c r="B1336" s="172" t="s">
        <v>39</v>
      </c>
      <c r="C1336" s="172" t="s">
        <v>1152</v>
      </c>
      <c r="D1336" s="172">
        <v>92</v>
      </c>
      <c r="E1336" s="173">
        <v>1024</v>
      </c>
    </row>
    <row r="1337" spans="1:5">
      <c r="A1337" s="215">
        <v>998</v>
      </c>
      <c r="B1337" s="172" t="s">
        <v>39</v>
      </c>
      <c r="C1337" s="172" t="s">
        <v>1153</v>
      </c>
      <c r="D1337" s="172">
        <v>90</v>
      </c>
      <c r="E1337" s="173">
        <v>1002</v>
      </c>
    </row>
    <row r="1338" spans="1:5">
      <c r="A1338" s="215">
        <v>999</v>
      </c>
      <c r="B1338" s="172" t="s">
        <v>39</v>
      </c>
      <c r="C1338" s="172" t="s">
        <v>1154</v>
      </c>
      <c r="D1338" s="172">
        <v>82</v>
      </c>
      <c r="E1338" s="173">
        <v>913</v>
      </c>
    </row>
    <row r="1339" spans="1:5">
      <c r="A1339" s="215">
        <v>1000</v>
      </c>
      <c r="B1339" s="172" t="s">
        <v>39</v>
      </c>
      <c r="C1339" s="172" t="s">
        <v>1155</v>
      </c>
      <c r="D1339" s="172">
        <v>82</v>
      </c>
      <c r="E1339" s="173">
        <v>913</v>
      </c>
    </row>
    <row r="1340" spans="1:5">
      <c r="A1340" s="215">
        <v>1001</v>
      </c>
      <c r="B1340" s="172" t="s">
        <v>39</v>
      </c>
      <c r="C1340" s="172" t="s">
        <v>663</v>
      </c>
      <c r="D1340" s="172">
        <v>68</v>
      </c>
      <c r="E1340" s="173">
        <v>757</v>
      </c>
    </row>
    <row r="1341" spans="1:5">
      <c r="A1341" s="215">
        <v>1002</v>
      </c>
      <c r="B1341" s="172" t="s">
        <v>39</v>
      </c>
      <c r="C1341" s="172" t="s">
        <v>1156</v>
      </c>
      <c r="D1341" s="172">
        <v>29</v>
      </c>
      <c r="E1341" s="173">
        <v>323</v>
      </c>
    </row>
    <row r="1342" spans="1:5">
      <c r="A1342" s="215">
        <v>1003</v>
      </c>
      <c r="B1342" s="172" t="s">
        <v>39</v>
      </c>
      <c r="C1342" s="172">
        <v>87</v>
      </c>
      <c r="D1342" s="172">
        <v>7800</v>
      </c>
      <c r="E1342" s="173">
        <v>78000</v>
      </c>
    </row>
    <row r="1343" spans="1:5">
      <c r="A1343" s="215">
        <v>1004</v>
      </c>
      <c r="B1343" s="172" t="s">
        <v>39</v>
      </c>
      <c r="C1343" s="172">
        <v>163</v>
      </c>
      <c r="D1343" s="172">
        <v>800</v>
      </c>
      <c r="E1343" s="173">
        <v>8000</v>
      </c>
    </row>
    <row r="1344" spans="1:5">
      <c r="A1344" s="215">
        <v>1005</v>
      </c>
      <c r="B1344" s="172" t="s">
        <v>39</v>
      </c>
      <c r="C1344" s="172">
        <v>196</v>
      </c>
      <c r="D1344" s="172">
        <v>9100</v>
      </c>
      <c r="E1344" s="173">
        <v>91000</v>
      </c>
    </row>
    <row r="1345" spans="1:5">
      <c r="A1345" s="215">
        <v>1006</v>
      </c>
      <c r="B1345" s="172" t="s">
        <v>39</v>
      </c>
      <c r="C1345" s="172">
        <v>197</v>
      </c>
      <c r="D1345" s="172">
        <v>300</v>
      </c>
      <c r="E1345" s="173">
        <v>3000</v>
      </c>
    </row>
    <row r="1346" spans="1:5">
      <c r="A1346" s="215">
        <v>1007</v>
      </c>
      <c r="B1346" s="172" t="s">
        <v>39</v>
      </c>
      <c r="C1346" s="172">
        <v>198</v>
      </c>
      <c r="D1346" s="172">
        <v>4000</v>
      </c>
      <c r="E1346" s="173">
        <v>40000</v>
      </c>
    </row>
    <row r="1347" spans="1:5">
      <c r="A1347" s="215">
        <v>1008</v>
      </c>
      <c r="B1347" s="172" t="s">
        <v>39</v>
      </c>
      <c r="C1347" s="172">
        <v>304</v>
      </c>
      <c r="D1347" s="172">
        <v>12100</v>
      </c>
      <c r="E1347" s="173">
        <v>121000</v>
      </c>
    </row>
    <row r="1348" spans="1:5">
      <c r="A1348" s="215">
        <v>1009</v>
      </c>
      <c r="B1348" s="172" t="s">
        <v>39</v>
      </c>
      <c r="C1348" s="172">
        <v>353</v>
      </c>
      <c r="D1348" s="172">
        <v>3500</v>
      </c>
      <c r="E1348" s="173">
        <v>35000</v>
      </c>
    </row>
    <row r="1349" spans="1:5">
      <c r="A1349" s="215">
        <v>1010</v>
      </c>
      <c r="B1349" s="172" t="s">
        <v>39</v>
      </c>
      <c r="C1349" s="172">
        <v>358</v>
      </c>
      <c r="D1349" s="172">
        <v>13000</v>
      </c>
      <c r="E1349" s="173">
        <v>130000</v>
      </c>
    </row>
    <row r="1350" spans="1:5">
      <c r="A1350" s="215">
        <v>1011</v>
      </c>
      <c r="B1350" s="172" t="s">
        <v>39</v>
      </c>
      <c r="C1350" s="172">
        <v>359</v>
      </c>
      <c r="D1350" s="172">
        <v>1500</v>
      </c>
      <c r="E1350" s="173">
        <v>15000</v>
      </c>
    </row>
    <row r="1351" spans="1:5">
      <c r="A1351" s="215">
        <v>1012</v>
      </c>
      <c r="B1351" s="172" t="s">
        <v>39</v>
      </c>
      <c r="C1351" s="172">
        <v>370</v>
      </c>
      <c r="D1351" s="172">
        <v>2300</v>
      </c>
      <c r="E1351" s="173">
        <v>23000</v>
      </c>
    </row>
    <row r="1352" spans="1:5">
      <c r="A1352" s="215">
        <v>1013</v>
      </c>
      <c r="B1352" s="172" t="s">
        <v>39</v>
      </c>
      <c r="C1352" s="172">
        <v>388</v>
      </c>
      <c r="D1352" s="172">
        <v>900</v>
      </c>
      <c r="E1352" s="173">
        <v>9000</v>
      </c>
    </row>
    <row r="1353" spans="1:5">
      <c r="A1353" s="215">
        <v>1014</v>
      </c>
      <c r="B1353" s="172" t="s">
        <v>39</v>
      </c>
      <c r="C1353" s="172">
        <v>395</v>
      </c>
      <c r="D1353" s="172">
        <v>4400</v>
      </c>
      <c r="E1353" s="173">
        <v>44000</v>
      </c>
    </row>
    <row r="1354" spans="1:5">
      <c r="A1354" s="215">
        <v>1015</v>
      </c>
      <c r="B1354" s="172" t="s">
        <v>39</v>
      </c>
      <c r="C1354" s="172">
        <v>399</v>
      </c>
      <c r="D1354" s="172">
        <v>200</v>
      </c>
      <c r="E1354" s="173">
        <v>2000</v>
      </c>
    </row>
    <row r="1355" spans="1:5">
      <c r="A1355" s="215">
        <v>1016</v>
      </c>
      <c r="B1355" s="172" t="s">
        <v>39</v>
      </c>
      <c r="C1355" s="172">
        <v>410</v>
      </c>
      <c r="D1355" s="172">
        <v>2200</v>
      </c>
      <c r="E1355" s="173">
        <v>22000</v>
      </c>
    </row>
    <row r="1356" spans="1:5">
      <c r="A1356" s="215">
        <v>1017</v>
      </c>
      <c r="B1356" s="172" t="s">
        <v>39</v>
      </c>
      <c r="C1356" s="172">
        <v>422</v>
      </c>
      <c r="D1356" s="172">
        <v>9000</v>
      </c>
      <c r="E1356" s="173">
        <v>9000</v>
      </c>
    </row>
    <row r="1357" spans="1:5">
      <c r="A1357" s="215">
        <v>1018</v>
      </c>
      <c r="B1357" s="172" t="s">
        <v>39</v>
      </c>
      <c r="C1357" s="172">
        <v>440</v>
      </c>
      <c r="D1357" s="172">
        <v>12400</v>
      </c>
      <c r="E1357" s="173">
        <v>124000</v>
      </c>
    </row>
    <row r="1358" spans="1:5">
      <c r="A1358" s="215">
        <v>1019</v>
      </c>
      <c r="B1358" s="172" t="s">
        <v>39</v>
      </c>
      <c r="C1358" s="172">
        <v>442</v>
      </c>
      <c r="D1358" s="172">
        <v>1700</v>
      </c>
      <c r="E1358" s="173">
        <v>17000</v>
      </c>
    </row>
    <row r="1359" spans="1:5">
      <c r="A1359" s="215">
        <v>1020</v>
      </c>
      <c r="B1359" s="172" t="s">
        <v>39</v>
      </c>
      <c r="C1359" s="172">
        <v>467</v>
      </c>
      <c r="D1359" s="172">
        <v>5600</v>
      </c>
      <c r="E1359" s="173">
        <v>56000</v>
      </c>
    </row>
    <row r="1360" spans="1:5">
      <c r="A1360" s="215">
        <v>1021</v>
      </c>
      <c r="B1360" s="172" t="s">
        <v>39</v>
      </c>
      <c r="C1360" s="172">
        <v>469</v>
      </c>
      <c r="D1360" s="172">
        <v>9600</v>
      </c>
      <c r="E1360" s="173">
        <v>96000</v>
      </c>
    </row>
    <row r="1361" spans="1:5">
      <c r="A1361" s="215">
        <v>1022</v>
      </c>
      <c r="B1361" s="172" t="s">
        <v>39</v>
      </c>
      <c r="C1361" s="172">
        <v>474</v>
      </c>
      <c r="D1361" s="172">
        <v>4100</v>
      </c>
      <c r="E1361" s="173">
        <v>41000</v>
      </c>
    </row>
    <row r="1362" spans="1:5">
      <c r="A1362" s="215">
        <v>1023</v>
      </c>
      <c r="B1362" s="172" t="s">
        <v>39</v>
      </c>
      <c r="C1362" s="172" t="s">
        <v>1157</v>
      </c>
      <c r="D1362" s="172">
        <v>12297</v>
      </c>
      <c r="E1362" s="173">
        <v>122970</v>
      </c>
    </row>
    <row r="1363" spans="1:5">
      <c r="A1363" s="215">
        <v>1024</v>
      </c>
      <c r="B1363" s="172" t="s">
        <v>39</v>
      </c>
      <c r="C1363" s="172" t="s">
        <v>1158</v>
      </c>
      <c r="D1363" s="172">
        <v>103</v>
      </c>
      <c r="E1363" s="173">
        <v>1030</v>
      </c>
    </row>
    <row r="1364" spans="1:5">
      <c r="A1364" s="215">
        <v>1025</v>
      </c>
      <c r="B1364" s="172" t="s">
        <v>39</v>
      </c>
      <c r="C1364" s="172">
        <v>530</v>
      </c>
      <c r="D1364" s="172">
        <v>4400</v>
      </c>
      <c r="E1364" s="173">
        <v>743000</v>
      </c>
    </row>
    <row r="1365" spans="1:5">
      <c r="A1365" s="215">
        <v>1026</v>
      </c>
      <c r="B1365" s="172" t="s">
        <v>39</v>
      </c>
      <c r="C1365" s="172">
        <v>531</v>
      </c>
      <c r="D1365" s="172">
        <v>1200</v>
      </c>
      <c r="E1365" s="173">
        <v>12000</v>
      </c>
    </row>
    <row r="1366" spans="1:5">
      <c r="A1366" s="215">
        <v>1027</v>
      </c>
      <c r="B1366" s="172" t="s">
        <v>39</v>
      </c>
      <c r="C1366" s="172">
        <v>558</v>
      </c>
      <c r="D1366" s="172">
        <v>700</v>
      </c>
      <c r="E1366" s="173">
        <v>7000</v>
      </c>
    </row>
    <row r="1367" spans="1:5">
      <c r="A1367" s="215">
        <v>1028</v>
      </c>
      <c r="B1367" s="172" t="s">
        <v>39</v>
      </c>
      <c r="C1367" s="172" t="s">
        <v>1159</v>
      </c>
      <c r="D1367" s="172">
        <v>6753</v>
      </c>
      <c r="E1367" s="173">
        <v>67530</v>
      </c>
    </row>
    <row r="1368" spans="1:5">
      <c r="A1368" s="215">
        <v>1029</v>
      </c>
      <c r="B1368" s="172" t="s">
        <v>39</v>
      </c>
      <c r="C1368" s="172" t="s">
        <v>1160</v>
      </c>
      <c r="D1368" s="172">
        <v>68</v>
      </c>
      <c r="E1368" s="173">
        <v>2018</v>
      </c>
    </row>
    <row r="1369" spans="1:5">
      <c r="A1369" s="215">
        <v>1030</v>
      </c>
      <c r="B1369" s="172" t="s">
        <v>39</v>
      </c>
      <c r="C1369" s="172">
        <v>570</v>
      </c>
      <c r="D1369" s="172">
        <v>1100</v>
      </c>
      <c r="E1369" s="173">
        <v>11000</v>
      </c>
    </row>
    <row r="1370" spans="1:5">
      <c r="A1370" s="215">
        <v>1031</v>
      </c>
      <c r="B1370" s="172" t="s">
        <v>39</v>
      </c>
      <c r="C1370" s="172" t="s">
        <v>1161</v>
      </c>
      <c r="D1370" s="172">
        <v>172</v>
      </c>
      <c r="E1370" s="173">
        <v>172</v>
      </c>
    </row>
    <row r="1371" spans="1:5">
      <c r="A1371" s="215">
        <v>1032</v>
      </c>
      <c r="B1371" s="172" t="s">
        <v>39</v>
      </c>
      <c r="C1371" s="172" t="s">
        <v>1162</v>
      </c>
      <c r="D1371" s="172">
        <v>447</v>
      </c>
      <c r="E1371" s="173">
        <v>447</v>
      </c>
    </row>
    <row r="1372" spans="1:5">
      <c r="A1372" s="215">
        <v>1033</v>
      </c>
      <c r="B1372" s="172" t="s">
        <v>39</v>
      </c>
      <c r="C1372" s="172">
        <v>588</v>
      </c>
      <c r="D1372" s="172">
        <v>1600</v>
      </c>
      <c r="E1372" s="173">
        <v>16000</v>
      </c>
    </row>
    <row r="1373" spans="1:5">
      <c r="A1373" s="215">
        <v>1034</v>
      </c>
      <c r="B1373" s="172" t="s">
        <v>39</v>
      </c>
      <c r="C1373" s="172" t="s">
        <v>1163</v>
      </c>
      <c r="D1373" s="172">
        <v>85</v>
      </c>
      <c r="E1373" s="173">
        <v>850</v>
      </c>
    </row>
    <row r="1374" spans="1:5">
      <c r="A1374" s="215">
        <v>1035</v>
      </c>
      <c r="B1374" s="172" t="s">
        <v>39</v>
      </c>
      <c r="C1374" s="172" t="s">
        <v>559</v>
      </c>
      <c r="D1374" s="172">
        <v>122</v>
      </c>
      <c r="E1374" s="173">
        <v>1220</v>
      </c>
    </row>
    <row r="1375" spans="1:5">
      <c r="A1375" s="215">
        <v>1036</v>
      </c>
      <c r="B1375" s="172" t="s">
        <v>39</v>
      </c>
      <c r="C1375" s="172">
        <v>612</v>
      </c>
      <c r="D1375" s="172">
        <v>15800</v>
      </c>
      <c r="E1375" s="173">
        <v>158000</v>
      </c>
    </row>
    <row r="1376" spans="1:5">
      <c r="A1376" s="215">
        <v>1037</v>
      </c>
      <c r="B1376" s="172" t="s">
        <v>39</v>
      </c>
      <c r="C1376" s="172" t="s">
        <v>1164</v>
      </c>
      <c r="D1376" s="172">
        <v>104</v>
      </c>
      <c r="E1376" s="173">
        <v>1040</v>
      </c>
    </row>
    <row r="1377" spans="1:5">
      <c r="A1377" s="215">
        <v>1038</v>
      </c>
      <c r="B1377" s="172" t="s">
        <v>39</v>
      </c>
      <c r="C1377" s="172">
        <v>624</v>
      </c>
      <c r="D1377" s="172">
        <v>3800</v>
      </c>
      <c r="E1377" s="173">
        <v>38000</v>
      </c>
    </row>
    <row r="1378" spans="1:5">
      <c r="A1378"/>
      <c r="B1378" s="287"/>
      <c r="C1378" s="288"/>
      <c r="D1378" s="289"/>
      <c r="E1378" s="293" t="s">
        <v>1287</v>
      </c>
    </row>
    <row r="1379" spans="1:5" s="1" customFormat="1">
      <c r="A1379" s="1" t="s">
        <v>49</v>
      </c>
      <c r="B1379" s="294"/>
      <c r="C1379" s="295"/>
      <c r="D1379" s="296"/>
      <c r="E1379" s="297"/>
    </row>
    <row r="1380" spans="1:5">
      <c r="A1380" s="215">
        <v>1039</v>
      </c>
      <c r="B1380" s="172" t="s">
        <v>39</v>
      </c>
      <c r="C1380" s="172">
        <v>644</v>
      </c>
      <c r="D1380" s="172">
        <v>3900</v>
      </c>
      <c r="E1380" s="173">
        <v>39000</v>
      </c>
    </row>
    <row r="1381" spans="1:5">
      <c r="A1381" s="215">
        <v>1040</v>
      </c>
      <c r="B1381" s="172" t="s">
        <v>39</v>
      </c>
      <c r="C1381" s="172">
        <v>661</v>
      </c>
      <c r="D1381" s="172">
        <v>1700</v>
      </c>
      <c r="E1381" s="173">
        <v>17000</v>
      </c>
    </row>
    <row r="1382" spans="1:5">
      <c r="A1382" s="215">
        <v>1041</v>
      </c>
      <c r="B1382" s="172" t="s">
        <v>39</v>
      </c>
      <c r="C1382" s="172">
        <v>674</v>
      </c>
      <c r="D1382" s="172">
        <v>6000</v>
      </c>
      <c r="E1382" s="173">
        <v>60000</v>
      </c>
    </row>
    <row r="1383" spans="1:5">
      <c r="A1383" s="215">
        <v>1042</v>
      </c>
      <c r="B1383" s="172" t="s">
        <v>39</v>
      </c>
      <c r="C1383" s="172">
        <v>683</v>
      </c>
      <c r="D1383" s="172">
        <v>17400</v>
      </c>
      <c r="E1383" s="173">
        <v>174000</v>
      </c>
    </row>
    <row r="1384" spans="1:5">
      <c r="A1384" s="215">
        <v>1043</v>
      </c>
      <c r="B1384" s="172" t="s">
        <v>39</v>
      </c>
      <c r="C1384" s="172" t="s">
        <v>1165</v>
      </c>
      <c r="D1384" s="172">
        <v>250</v>
      </c>
      <c r="E1384" s="173">
        <v>2500</v>
      </c>
    </row>
    <row r="1385" spans="1:5">
      <c r="A1385" s="215">
        <v>1044</v>
      </c>
      <c r="B1385" s="172" t="s">
        <v>39</v>
      </c>
      <c r="C1385" s="172">
        <v>698</v>
      </c>
      <c r="D1385" s="172">
        <v>9200</v>
      </c>
      <c r="E1385" s="173">
        <v>92000</v>
      </c>
    </row>
    <row r="1386" spans="1:5">
      <c r="A1386" s="215">
        <v>1045</v>
      </c>
      <c r="B1386" s="172" t="s">
        <v>39</v>
      </c>
      <c r="C1386" s="172" t="s">
        <v>1166</v>
      </c>
      <c r="D1386" s="172">
        <v>18</v>
      </c>
      <c r="E1386" s="173"/>
    </row>
    <row r="1387" spans="1:5">
      <c r="A1387" s="215">
        <v>1046</v>
      </c>
      <c r="B1387" s="172" t="s">
        <v>39</v>
      </c>
      <c r="C1387" s="172">
        <v>718</v>
      </c>
      <c r="D1387" s="172">
        <v>1600</v>
      </c>
      <c r="E1387" s="173">
        <v>16000</v>
      </c>
    </row>
    <row r="1388" spans="1:5">
      <c r="A1388" s="215">
        <v>1047</v>
      </c>
      <c r="B1388" s="172" t="s">
        <v>39</v>
      </c>
      <c r="C1388" s="172">
        <v>719</v>
      </c>
      <c r="D1388" s="172">
        <v>11800</v>
      </c>
      <c r="E1388" s="173">
        <v>118000</v>
      </c>
    </row>
    <row r="1389" spans="1:5">
      <c r="A1389" s="215">
        <v>1048</v>
      </c>
      <c r="B1389" s="172" t="s">
        <v>39</v>
      </c>
      <c r="C1389" s="172">
        <v>764</v>
      </c>
      <c r="D1389" s="172">
        <v>17400</v>
      </c>
      <c r="E1389" s="173">
        <v>174000</v>
      </c>
    </row>
    <row r="1390" spans="1:5">
      <c r="A1390" s="215">
        <v>1049</v>
      </c>
      <c r="B1390" s="172" t="s">
        <v>39</v>
      </c>
      <c r="C1390" s="172" t="s">
        <v>1167</v>
      </c>
      <c r="D1390" s="172">
        <v>489</v>
      </c>
      <c r="E1390" s="173">
        <v>24.33</v>
      </c>
    </row>
    <row r="1391" spans="1:5">
      <c r="A1391" s="215">
        <v>1050</v>
      </c>
      <c r="B1391" s="172" t="s">
        <v>39</v>
      </c>
      <c r="C1391" s="172" t="s">
        <v>1168</v>
      </c>
      <c r="D1391" s="172">
        <v>1102</v>
      </c>
      <c r="E1391" s="173">
        <v>54.82</v>
      </c>
    </row>
    <row r="1392" spans="1:5">
      <c r="A1392" s="215">
        <v>1051</v>
      </c>
      <c r="B1392" s="172" t="s">
        <v>39</v>
      </c>
      <c r="C1392" s="172" t="s">
        <v>1169</v>
      </c>
      <c r="D1392" s="172">
        <v>419</v>
      </c>
      <c r="E1392" s="173">
        <v>20.85</v>
      </c>
    </row>
    <row r="1393" spans="1:5">
      <c r="A1393" s="215">
        <v>1052</v>
      </c>
      <c r="B1393" s="172" t="s">
        <v>39</v>
      </c>
      <c r="C1393" s="172">
        <v>779</v>
      </c>
      <c r="D1393" s="172">
        <v>5300</v>
      </c>
      <c r="E1393" s="173">
        <v>53000</v>
      </c>
    </row>
    <row r="1394" spans="1:5">
      <c r="A1394" s="215">
        <v>1053</v>
      </c>
      <c r="B1394" s="172" t="s">
        <v>39</v>
      </c>
      <c r="C1394" s="172">
        <v>799</v>
      </c>
      <c r="D1394" s="172">
        <v>13100</v>
      </c>
      <c r="E1394" s="173">
        <v>131000</v>
      </c>
    </row>
    <row r="1395" spans="1:5">
      <c r="A1395" s="215">
        <v>1054</v>
      </c>
      <c r="B1395" s="172" t="s">
        <v>39</v>
      </c>
      <c r="C1395" s="172" t="s">
        <v>1170</v>
      </c>
      <c r="D1395" s="172">
        <v>32420</v>
      </c>
      <c r="E1395" s="173">
        <v>324200</v>
      </c>
    </row>
    <row r="1396" spans="1:5">
      <c r="A1396" s="215">
        <v>1055</v>
      </c>
      <c r="B1396" s="172" t="s">
        <v>39</v>
      </c>
      <c r="C1396" s="172" t="s">
        <v>560</v>
      </c>
      <c r="D1396" s="172">
        <v>296</v>
      </c>
      <c r="E1396" s="173">
        <v>2960</v>
      </c>
    </row>
    <row r="1397" spans="1:5">
      <c r="A1397" s="215">
        <v>1056</v>
      </c>
      <c r="B1397" s="172" t="s">
        <v>39</v>
      </c>
      <c r="C1397" s="172" t="s">
        <v>561</v>
      </c>
      <c r="D1397" s="172">
        <v>219</v>
      </c>
      <c r="E1397" s="173">
        <v>2190</v>
      </c>
    </row>
    <row r="1398" spans="1:5">
      <c r="A1398" s="215">
        <v>1057</v>
      </c>
      <c r="B1398" s="172" t="s">
        <v>39</v>
      </c>
      <c r="C1398" s="172" t="s">
        <v>562</v>
      </c>
      <c r="D1398" s="172">
        <v>114</v>
      </c>
      <c r="E1398" s="173">
        <v>1140</v>
      </c>
    </row>
    <row r="1399" spans="1:5">
      <c r="A1399" s="215">
        <v>1058</v>
      </c>
      <c r="B1399" s="172" t="s">
        <v>39</v>
      </c>
      <c r="C1399" s="172">
        <v>825</v>
      </c>
      <c r="D1399" s="172">
        <v>3000</v>
      </c>
      <c r="E1399" s="173">
        <v>30000</v>
      </c>
    </row>
    <row r="1400" spans="1:5">
      <c r="A1400" s="215">
        <v>1059</v>
      </c>
      <c r="B1400" s="172" t="s">
        <v>39</v>
      </c>
      <c r="C1400" s="172" t="s">
        <v>1171</v>
      </c>
      <c r="D1400" s="172">
        <v>6784</v>
      </c>
      <c r="E1400" s="173">
        <v>67840</v>
      </c>
    </row>
    <row r="1401" spans="1:5">
      <c r="A1401" s="215">
        <v>1060</v>
      </c>
      <c r="B1401" s="172" t="s">
        <v>39</v>
      </c>
      <c r="C1401" s="172">
        <v>844</v>
      </c>
      <c r="D1401" s="172">
        <v>6400</v>
      </c>
      <c r="E1401" s="173">
        <v>64000</v>
      </c>
    </row>
    <row r="1402" spans="1:5">
      <c r="A1402" s="215">
        <v>1061</v>
      </c>
      <c r="B1402" s="172" t="s">
        <v>39</v>
      </c>
      <c r="C1402" s="172" t="s">
        <v>1172</v>
      </c>
      <c r="D1402" s="172">
        <v>4900</v>
      </c>
      <c r="E1402" s="173">
        <v>49000</v>
      </c>
    </row>
    <row r="1403" spans="1:5">
      <c r="A1403" s="215">
        <v>1062</v>
      </c>
      <c r="B1403" s="172" t="s">
        <v>39</v>
      </c>
      <c r="C1403" s="172">
        <v>873</v>
      </c>
      <c r="D1403" s="172">
        <v>800</v>
      </c>
      <c r="E1403" s="173">
        <v>8000</v>
      </c>
    </row>
    <row r="1404" spans="1:5">
      <c r="A1404" s="215">
        <v>1063</v>
      </c>
      <c r="B1404" s="172" t="s">
        <v>39</v>
      </c>
      <c r="C1404" s="172" t="s">
        <v>1173</v>
      </c>
      <c r="D1404" s="172">
        <v>2900</v>
      </c>
      <c r="E1404" s="173">
        <v>29000</v>
      </c>
    </row>
    <row r="1405" spans="1:5">
      <c r="A1405" s="215">
        <v>1064</v>
      </c>
      <c r="B1405" s="172" t="s">
        <v>39</v>
      </c>
      <c r="C1405" s="172">
        <v>878</v>
      </c>
      <c r="D1405" s="172">
        <v>1000</v>
      </c>
      <c r="E1405" s="173">
        <v>10000</v>
      </c>
    </row>
    <row r="1406" spans="1:5">
      <c r="A1406" s="215">
        <v>1065</v>
      </c>
      <c r="B1406" s="172" t="s">
        <v>39</v>
      </c>
      <c r="C1406" s="172">
        <v>890</v>
      </c>
      <c r="D1406" s="172">
        <v>792</v>
      </c>
      <c r="E1406" s="173">
        <v>7900</v>
      </c>
    </row>
    <row r="1407" spans="1:5">
      <c r="A1407" s="215">
        <v>1066</v>
      </c>
      <c r="B1407" s="172" t="s">
        <v>39</v>
      </c>
      <c r="C1407" s="172" t="s">
        <v>1174</v>
      </c>
      <c r="D1407" s="172">
        <v>2284</v>
      </c>
      <c r="E1407" s="173">
        <v>29692</v>
      </c>
    </row>
    <row r="1408" spans="1:5">
      <c r="A1408" s="215">
        <v>1067</v>
      </c>
      <c r="B1408" s="172" t="s">
        <v>53</v>
      </c>
      <c r="C1408" s="172">
        <v>13</v>
      </c>
      <c r="D1408" s="172">
        <v>1500</v>
      </c>
      <c r="E1408" s="173">
        <v>15000</v>
      </c>
    </row>
    <row r="1409" spans="1:5">
      <c r="A1409" s="215">
        <v>1068</v>
      </c>
      <c r="B1409" s="172" t="s">
        <v>53</v>
      </c>
      <c r="C1409" s="172" t="s">
        <v>636</v>
      </c>
      <c r="D1409" s="172">
        <v>1500</v>
      </c>
      <c r="E1409" s="173">
        <v>15000</v>
      </c>
    </row>
    <row r="1410" spans="1:5">
      <c r="A1410" s="215">
        <v>1069</v>
      </c>
      <c r="B1410" s="172" t="s">
        <v>53</v>
      </c>
      <c r="C1410" s="172">
        <v>32</v>
      </c>
      <c r="D1410" s="172">
        <v>7300</v>
      </c>
      <c r="E1410" s="173">
        <v>73000</v>
      </c>
    </row>
    <row r="1411" spans="1:5">
      <c r="A1411" s="215">
        <v>1070</v>
      </c>
      <c r="B1411" s="172" t="s">
        <v>53</v>
      </c>
      <c r="C1411" s="172" t="s">
        <v>646</v>
      </c>
      <c r="D1411" s="172">
        <v>100</v>
      </c>
      <c r="E1411" s="173">
        <v>1000</v>
      </c>
    </row>
    <row r="1412" spans="1:5">
      <c r="A1412" s="215">
        <v>1071</v>
      </c>
      <c r="B1412" s="172" t="s">
        <v>53</v>
      </c>
      <c r="C1412" s="172">
        <v>64</v>
      </c>
      <c r="D1412" s="172">
        <v>15300</v>
      </c>
      <c r="E1412" s="173">
        <v>153000</v>
      </c>
    </row>
    <row r="1413" spans="1:5">
      <c r="A1413" s="215">
        <v>1072</v>
      </c>
      <c r="B1413" s="172" t="s">
        <v>53</v>
      </c>
      <c r="C1413" s="172">
        <v>65</v>
      </c>
      <c r="D1413" s="172">
        <v>1500</v>
      </c>
      <c r="E1413" s="173">
        <v>15000</v>
      </c>
    </row>
    <row r="1414" spans="1:5">
      <c r="A1414" s="215">
        <v>1073</v>
      </c>
      <c r="B1414" s="172" t="s">
        <v>53</v>
      </c>
      <c r="C1414" s="172">
        <v>78</v>
      </c>
      <c r="D1414" s="172">
        <v>1000</v>
      </c>
      <c r="E1414" s="173">
        <v>10000</v>
      </c>
    </row>
    <row r="1415" spans="1:5">
      <c r="A1415" s="215">
        <v>1074</v>
      </c>
      <c r="B1415" s="172" t="s">
        <v>53</v>
      </c>
      <c r="C1415" s="172">
        <v>93</v>
      </c>
      <c r="D1415" s="172">
        <v>700</v>
      </c>
      <c r="E1415" s="173">
        <v>7000</v>
      </c>
    </row>
    <row r="1416" spans="1:5">
      <c r="A1416" s="215">
        <v>1075</v>
      </c>
      <c r="B1416" s="172" t="s">
        <v>53</v>
      </c>
      <c r="C1416" s="172">
        <v>119</v>
      </c>
      <c r="D1416" s="172">
        <v>800</v>
      </c>
      <c r="E1416" s="173">
        <v>8000</v>
      </c>
    </row>
    <row r="1417" spans="1:5">
      <c r="A1417" s="215">
        <v>1076</v>
      </c>
      <c r="B1417" s="172" t="s">
        <v>53</v>
      </c>
      <c r="C1417" s="172" t="s">
        <v>1175</v>
      </c>
      <c r="D1417" s="172">
        <v>109</v>
      </c>
      <c r="E1417" s="173"/>
    </row>
    <row r="1418" spans="1:5">
      <c r="A1418" s="215">
        <v>1077</v>
      </c>
      <c r="B1418" s="172" t="s">
        <v>53</v>
      </c>
      <c r="C1418" s="172">
        <v>148</v>
      </c>
      <c r="D1418" s="172">
        <v>3600</v>
      </c>
      <c r="E1418" s="173">
        <v>36000</v>
      </c>
    </row>
    <row r="1419" spans="1:5">
      <c r="A1419" s="215">
        <v>1078</v>
      </c>
      <c r="B1419" s="172" t="s">
        <v>53</v>
      </c>
      <c r="C1419" s="172" t="s">
        <v>1176</v>
      </c>
      <c r="D1419" s="172">
        <v>677</v>
      </c>
      <c r="E1419" s="173">
        <v>10000</v>
      </c>
    </row>
    <row r="1420" spans="1:5">
      <c r="A1420" s="215">
        <v>1079</v>
      </c>
      <c r="B1420" s="172" t="s">
        <v>53</v>
      </c>
      <c r="C1420" s="172" t="s">
        <v>1177</v>
      </c>
      <c r="D1420" s="172">
        <v>54</v>
      </c>
      <c r="E1420" s="173">
        <v>100</v>
      </c>
    </row>
    <row r="1421" spans="1:5">
      <c r="A1421" s="215">
        <v>1080</v>
      </c>
      <c r="B1421" s="172" t="s">
        <v>53</v>
      </c>
      <c r="C1421" s="172" t="s">
        <v>1178</v>
      </c>
      <c r="D1421" s="172">
        <v>800</v>
      </c>
      <c r="E1421" s="173">
        <v>8000</v>
      </c>
    </row>
    <row r="1422" spans="1:5">
      <c r="A1422" s="215">
        <v>1081</v>
      </c>
      <c r="B1422" s="172" t="s">
        <v>53</v>
      </c>
      <c r="C1422" s="172" t="s">
        <v>1179</v>
      </c>
      <c r="D1422" s="172">
        <v>1400</v>
      </c>
      <c r="E1422" s="173">
        <v>14000</v>
      </c>
    </row>
    <row r="1423" spans="1:5">
      <c r="A1423" s="215">
        <v>1082</v>
      </c>
      <c r="B1423" s="172" t="s">
        <v>53</v>
      </c>
      <c r="C1423" s="172" t="s">
        <v>1180</v>
      </c>
      <c r="D1423" s="172">
        <v>800</v>
      </c>
      <c r="E1423" s="173">
        <v>8000</v>
      </c>
    </row>
    <row r="1424" spans="1:5">
      <c r="A1424" s="215">
        <v>1083</v>
      </c>
      <c r="B1424" s="172" t="s">
        <v>53</v>
      </c>
      <c r="C1424" s="172" t="s">
        <v>1181</v>
      </c>
      <c r="D1424" s="172">
        <v>200</v>
      </c>
      <c r="E1424" s="173">
        <v>2000</v>
      </c>
    </row>
    <row r="1425" spans="1:5">
      <c r="A1425" s="215">
        <v>1084</v>
      </c>
      <c r="B1425" s="172" t="s">
        <v>53</v>
      </c>
      <c r="C1425" s="172" t="s">
        <v>1182</v>
      </c>
      <c r="D1425" s="172">
        <v>800</v>
      </c>
      <c r="E1425" s="173">
        <v>8000</v>
      </c>
    </row>
    <row r="1426" spans="1:5">
      <c r="A1426" s="215">
        <v>1085</v>
      </c>
      <c r="B1426" s="172" t="s">
        <v>53</v>
      </c>
      <c r="C1426" s="172">
        <v>250</v>
      </c>
      <c r="D1426" s="172">
        <v>600</v>
      </c>
      <c r="E1426" s="173">
        <v>6000</v>
      </c>
    </row>
    <row r="1427" spans="1:5">
      <c r="A1427" s="215">
        <v>1086</v>
      </c>
      <c r="B1427" s="172" t="s">
        <v>53</v>
      </c>
      <c r="C1427" s="172" t="s">
        <v>563</v>
      </c>
      <c r="D1427" s="172">
        <v>73</v>
      </c>
      <c r="E1427" s="173">
        <v>1460</v>
      </c>
    </row>
    <row r="1428" spans="1:5">
      <c r="A1428" s="215">
        <v>1087</v>
      </c>
      <c r="B1428" s="172" t="s">
        <v>53</v>
      </c>
      <c r="C1428" s="172">
        <v>271</v>
      </c>
      <c r="D1428" s="172">
        <v>8500</v>
      </c>
      <c r="E1428" s="173">
        <v>85000</v>
      </c>
    </row>
    <row r="1429" spans="1:5">
      <c r="A1429" s="215">
        <v>1088</v>
      </c>
      <c r="B1429" s="172" t="s">
        <v>53</v>
      </c>
      <c r="C1429" s="172" t="s">
        <v>1183</v>
      </c>
      <c r="D1429" s="172">
        <v>3125</v>
      </c>
      <c r="E1429" s="173">
        <v>1562.5</v>
      </c>
    </row>
    <row r="1430" spans="1:5">
      <c r="A1430"/>
      <c r="B1430" s="287"/>
      <c r="C1430" s="288"/>
      <c r="D1430" s="289"/>
      <c r="E1430" s="293" t="s">
        <v>1288</v>
      </c>
    </row>
    <row r="1431" spans="1:5" s="1" customFormat="1">
      <c r="A1431" s="1" t="s">
        <v>49</v>
      </c>
      <c r="B1431" s="294"/>
      <c r="C1431" s="295"/>
      <c r="D1431" s="296"/>
      <c r="E1431" s="297"/>
    </row>
    <row r="1432" spans="1:5">
      <c r="A1432" s="215">
        <v>1089</v>
      </c>
      <c r="B1432" s="172" t="s">
        <v>53</v>
      </c>
      <c r="C1432" s="172" t="s">
        <v>1184</v>
      </c>
      <c r="D1432" s="172">
        <v>328</v>
      </c>
      <c r="E1432" s="173">
        <v>164</v>
      </c>
    </row>
    <row r="1433" spans="1:5">
      <c r="A1433" s="215">
        <v>1090</v>
      </c>
      <c r="B1433" s="172" t="s">
        <v>53</v>
      </c>
      <c r="C1433" s="172" t="s">
        <v>1185</v>
      </c>
      <c r="D1433" s="172">
        <v>119</v>
      </c>
      <c r="E1433" s="173">
        <v>57.7</v>
      </c>
    </row>
    <row r="1434" spans="1:5">
      <c r="A1434" s="215">
        <v>1091</v>
      </c>
      <c r="B1434" s="172" t="s">
        <v>53</v>
      </c>
      <c r="C1434" s="172">
        <v>299</v>
      </c>
      <c r="D1434" s="172">
        <v>2000</v>
      </c>
      <c r="E1434" s="173">
        <v>20000</v>
      </c>
    </row>
    <row r="1435" spans="1:5">
      <c r="A1435" s="215">
        <v>1092</v>
      </c>
      <c r="B1435" s="172" t="s">
        <v>53</v>
      </c>
      <c r="C1435" s="172">
        <v>308</v>
      </c>
      <c r="D1435" s="172">
        <v>200</v>
      </c>
      <c r="E1435" s="173">
        <v>2000</v>
      </c>
    </row>
    <row r="1436" spans="1:5">
      <c r="A1436" s="215">
        <v>1093</v>
      </c>
      <c r="B1436" s="172" t="s">
        <v>53</v>
      </c>
      <c r="C1436" s="172" t="s">
        <v>1186</v>
      </c>
      <c r="D1436" s="172">
        <v>2681</v>
      </c>
      <c r="E1436" s="173">
        <v>26810</v>
      </c>
    </row>
    <row r="1437" spans="1:5">
      <c r="A1437" s="215">
        <v>1094</v>
      </c>
      <c r="B1437" s="172" t="s">
        <v>53</v>
      </c>
      <c r="C1437" s="172" t="s">
        <v>1187</v>
      </c>
      <c r="D1437" s="172">
        <v>3662</v>
      </c>
      <c r="E1437" s="173">
        <v>36620</v>
      </c>
    </row>
    <row r="1438" spans="1:5">
      <c r="A1438" s="215">
        <v>1095</v>
      </c>
      <c r="B1438" s="172" t="s">
        <v>53</v>
      </c>
      <c r="C1438" s="172">
        <v>376</v>
      </c>
      <c r="D1438" s="172">
        <v>2900</v>
      </c>
      <c r="E1438" s="173">
        <v>29000</v>
      </c>
    </row>
    <row r="1439" spans="1:5">
      <c r="A1439" s="215">
        <v>1096</v>
      </c>
      <c r="B1439" s="172" t="s">
        <v>53</v>
      </c>
      <c r="C1439" s="172">
        <v>381</v>
      </c>
      <c r="D1439" s="172">
        <v>700</v>
      </c>
      <c r="E1439" s="173">
        <v>7000</v>
      </c>
    </row>
    <row r="1440" spans="1:5">
      <c r="A1440" s="215">
        <v>1097</v>
      </c>
      <c r="B1440" s="172" t="s">
        <v>53</v>
      </c>
      <c r="C1440" s="172" t="s">
        <v>1188</v>
      </c>
      <c r="D1440" s="172">
        <v>2781</v>
      </c>
      <c r="E1440" s="173">
        <v>27810</v>
      </c>
    </row>
    <row r="1441" spans="1:5">
      <c r="A1441" s="215">
        <v>1098</v>
      </c>
      <c r="B1441" s="172" t="s">
        <v>53</v>
      </c>
      <c r="C1441" s="172">
        <v>417</v>
      </c>
      <c r="D1441" s="172">
        <v>900</v>
      </c>
      <c r="E1441" s="173">
        <v>9000</v>
      </c>
    </row>
    <row r="1442" spans="1:5">
      <c r="A1442" s="215">
        <v>1099</v>
      </c>
      <c r="B1442" s="172" t="s">
        <v>53</v>
      </c>
      <c r="C1442" s="172">
        <v>442</v>
      </c>
      <c r="D1442" s="172">
        <v>18900</v>
      </c>
      <c r="E1442" s="173">
        <v>189000</v>
      </c>
    </row>
    <row r="1443" spans="1:5">
      <c r="A1443" s="215">
        <v>1100</v>
      </c>
      <c r="B1443" s="172" t="s">
        <v>53</v>
      </c>
      <c r="C1443" s="172">
        <v>483</v>
      </c>
      <c r="D1443" s="172">
        <v>13800</v>
      </c>
      <c r="E1443" s="173">
        <v>138000</v>
      </c>
    </row>
    <row r="1444" spans="1:5">
      <c r="A1444" s="215">
        <v>1101</v>
      </c>
      <c r="B1444" s="172" t="s">
        <v>53</v>
      </c>
      <c r="C1444" s="172" t="s">
        <v>1189</v>
      </c>
      <c r="D1444" s="172">
        <v>44</v>
      </c>
      <c r="E1444" s="173">
        <v>400</v>
      </c>
    </row>
    <row r="1445" spans="1:5">
      <c r="A1445" s="215">
        <v>1102</v>
      </c>
      <c r="B1445" s="172" t="s">
        <v>53</v>
      </c>
      <c r="C1445" s="172" t="s">
        <v>1190</v>
      </c>
      <c r="D1445" s="172">
        <v>3000</v>
      </c>
      <c r="E1445" s="173">
        <v>30000</v>
      </c>
    </row>
    <row r="1446" spans="1:5">
      <c r="A1446" s="215">
        <v>1103</v>
      </c>
      <c r="B1446" s="172" t="s">
        <v>53</v>
      </c>
      <c r="C1446" s="172">
        <v>492</v>
      </c>
      <c r="D1446" s="172">
        <v>1800</v>
      </c>
      <c r="E1446" s="173">
        <v>18000</v>
      </c>
    </row>
    <row r="1447" spans="1:5">
      <c r="A1447" s="215">
        <v>1104</v>
      </c>
      <c r="B1447" s="172" t="s">
        <v>53</v>
      </c>
      <c r="C1447" s="172">
        <v>543</v>
      </c>
      <c r="D1447" s="172">
        <v>2600</v>
      </c>
      <c r="E1447" s="173">
        <v>26000</v>
      </c>
    </row>
    <row r="1448" spans="1:5">
      <c r="A1448" s="215">
        <v>1105</v>
      </c>
      <c r="B1448" s="172" t="s">
        <v>53</v>
      </c>
      <c r="C1448" s="172">
        <v>544</v>
      </c>
      <c r="D1448" s="172">
        <v>3900</v>
      </c>
      <c r="E1448" s="173">
        <v>39000</v>
      </c>
    </row>
    <row r="1449" spans="1:5">
      <c r="A1449" s="215">
        <v>1106</v>
      </c>
      <c r="B1449" s="172" t="s">
        <v>53</v>
      </c>
      <c r="C1449" s="172">
        <v>552</v>
      </c>
      <c r="D1449" s="172">
        <v>6200</v>
      </c>
      <c r="E1449" s="173">
        <v>62000</v>
      </c>
    </row>
    <row r="1450" spans="1:5">
      <c r="A1450" s="215">
        <v>1107</v>
      </c>
      <c r="B1450" s="172" t="s">
        <v>53</v>
      </c>
      <c r="C1450" s="172" t="s">
        <v>1191</v>
      </c>
      <c r="D1450" s="172">
        <v>1101</v>
      </c>
      <c r="E1450" s="173">
        <v>27.88</v>
      </c>
    </row>
    <row r="1451" spans="1:5">
      <c r="A1451" s="215">
        <v>1108</v>
      </c>
      <c r="B1451" s="172" t="s">
        <v>53</v>
      </c>
      <c r="C1451" s="172" t="s">
        <v>1192</v>
      </c>
      <c r="D1451" s="172">
        <v>2048</v>
      </c>
      <c r="E1451" s="173">
        <v>72.12</v>
      </c>
    </row>
    <row r="1452" spans="1:5">
      <c r="A1452" s="215">
        <v>1109</v>
      </c>
      <c r="B1452" s="172" t="s">
        <v>53</v>
      </c>
      <c r="C1452" s="172">
        <v>587</v>
      </c>
      <c r="D1452" s="172">
        <v>1000</v>
      </c>
      <c r="E1452" s="173">
        <v>10000</v>
      </c>
    </row>
    <row r="1453" spans="1:5">
      <c r="A1453" s="215">
        <v>1110</v>
      </c>
      <c r="B1453" s="172" t="s">
        <v>53</v>
      </c>
      <c r="C1453" s="172">
        <v>588</v>
      </c>
      <c r="D1453" s="172">
        <v>800</v>
      </c>
      <c r="E1453" s="173">
        <v>8000</v>
      </c>
    </row>
    <row r="1454" spans="1:5">
      <c r="A1454" s="215">
        <v>1111</v>
      </c>
      <c r="B1454" s="172" t="s">
        <v>53</v>
      </c>
      <c r="C1454" s="172" t="s">
        <v>1193</v>
      </c>
      <c r="D1454" s="172">
        <v>900</v>
      </c>
      <c r="E1454" s="173">
        <v>9000</v>
      </c>
    </row>
    <row r="1455" spans="1:5">
      <c r="A1455" s="215">
        <v>1112</v>
      </c>
      <c r="B1455" s="172" t="s">
        <v>53</v>
      </c>
      <c r="C1455" s="172" t="s">
        <v>1194</v>
      </c>
      <c r="D1455" s="172">
        <v>400</v>
      </c>
      <c r="E1455" s="173">
        <v>4000</v>
      </c>
    </row>
    <row r="1456" spans="1:5">
      <c r="A1456" s="215">
        <v>1113</v>
      </c>
      <c r="B1456" s="172" t="s">
        <v>53</v>
      </c>
      <c r="C1456" s="172" t="s">
        <v>175</v>
      </c>
      <c r="D1456" s="172">
        <v>900</v>
      </c>
      <c r="E1456" s="173">
        <v>9000</v>
      </c>
    </row>
    <row r="1457" spans="1:5">
      <c r="A1457" s="215">
        <v>1114</v>
      </c>
      <c r="B1457" s="172" t="s">
        <v>53</v>
      </c>
      <c r="C1457" s="172" t="s">
        <v>627</v>
      </c>
      <c r="D1457" s="172">
        <v>840</v>
      </c>
      <c r="E1457" s="173">
        <v>8000</v>
      </c>
    </row>
    <row r="1458" spans="1:5">
      <c r="A1458" s="215">
        <v>1115</v>
      </c>
      <c r="B1458" s="172" t="s">
        <v>53</v>
      </c>
      <c r="C1458" s="172" t="s">
        <v>1195</v>
      </c>
      <c r="D1458" s="172">
        <v>1400</v>
      </c>
      <c r="E1458" s="173">
        <v>14000</v>
      </c>
    </row>
    <row r="1459" spans="1:5">
      <c r="A1459" s="215">
        <v>1116</v>
      </c>
      <c r="B1459" s="172" t="s">
        <v>53</v>
      </c>
      <c r="C1459" s="172" t="s">
        <v>1196</v>
      </c>
      <c r="D1459" s="172">
        <v>1400</v>
      </c>
      <c r="E1459" s="173">
        <v>14000</v>
      </c>
    </row>
    <row r="1460" spans="1:5">
      <c r="A1460" s="215">
        <v>1117</v>
      </c>
      <c r="B1460" s="172" t="s">
        <v>53</v>
      </c>
      <c r="C1460" s="172" t="s">
        <v>1197</v>
      </c>
      <c r="D1460" s="172">
        <v>26</v>
      </c>
      <c r="E1460" s="173">
        <v>200</v>
      </c>
    </row>
    <row r="1461" spans="1:5">
      <c r="A1461" s="215">
        <v>1118</v>
      </c>
      <c r="B1461" s="172" t="s">
        <v>41</v>
      </c>
      <c r="C1461" s="172" t="s">
        <v>1128</v>
      </c>
      <c r="D1461" s="172">
        <v>20</v>
      </c>
      <c r="E1461" s="173">
        <v>240</v>
      </c>
    </row>
    <row r="1462" spans="1:5">
      <c r="A1462" s="215">
        <v>1119</v>
      </c>
      <c r="B1462" s="172" t="s">
        <v>41</v>
      </c>
      <c r="C1462" s="172" t="s">
        <v>1130</v>
      </c>
      <c r="D1462" s="172">
        <v>400</v>
      </c>
      <c r="E1462" s="173">
        <v>4000</v>
      </c>
    </row>
    <row r="1463" spans="1:5">
      <c r="A1463" s="215">
        <v>1120</v>
      </c>
      <c r="B1463" s="172" t="s">
        <v>41</v>
      </c>
      <c r="C1463" s="220" t="s">
        <v>1131</v>
      </c>
      <c r="D1463" s="172">
        <v>300</v>
      </c>
      <c r="E1463" s="173">
        <v>3600</v>
      </c>
    </row>
    <row r="1464" spans="1:5">
      <c r="A1464" s="215">
        <v>1121</v>
      </c>
      <c r="B1464" s="172" t="s">
        <v>41</v>
      </c>
      <c r="C1464" s="220" t="s">
        <v>1132</v>
      </c>
      <c r="D1464" s="172">
        <v>1100</v>
      </c>
      <c r="E1464" s="173">
        <v>13200</v>
      </c>
    </row>
    <row r="1465" spans="1:5">
      <c r="A1465" s="215">
        <v>1122</v>
      </c>
      <c r="B1465" s="172" t="s">
        <v>41</v>
      </c>
      <c r="C1465" s="172" t="s">
        <v>1133</v>
      </c>
      <c r="D1465" s="172">
        <v>400</v>
      </c>
      <c r="E1465" s="173">
        <v>4000</v>
      </c>
    </row>
    <row r="1466" spans="1:5">
      <c r="A1466" s="215">
        <v>1123</v>
      </c>
      <c r="B1466" s="172" t="s">
        <v>41</v>
      </c>
      <c r="C1466" s="172" t="s">
        <v>1134</v>
      </c>
      <c r="D1466" s="172">
        <v>600</v>
      </c>
      <c r="E1466" s="173">
        <v>6000</v>
      </c>
    </row>
    <row r="1467" spans="1:5">
      <c r="A1467" s="215">
        <v>1124</v>
      </c>
      <c r="B1467" s="172" t="s">
        <v>41</v>
      </c>
      <c r="C1467" s="172">
        <v>15</v>
      </c>
      <c r="D1467" s="172">
        <v>4700</v>
      </c>
      <c r="E1467" s="173">
        <v>47000</v>
      </c>
    </row>
    <row r="1468" spans="1:5">
      <c r="A1468" s="215">
        <v>1125</v>
      </c>
      <c r="B1468" s="172" t="s">
        <v>41</v>
      </c>
      <c r="C1468" s="172" t="s">
        <v>1198</v>
      </c>
      <c r="D1468" s="172">
        <v>100</v>
      </c>
      <c r="E1468" s="173">
        <v>1000</v>
      </c>
    </row>
    <row r="1469" spans="1:5">
      <c r="A1469" s="215">
        <v>1126</v>
      </c>
      <c r="B1469" s="172" t="s">
        <v>41</v>
      </c>
      <c r="C1469" s="172">
        <v>122</v>
      </c>
      <c r="D1469" s="172">
        <v>1100</v>
      </c>
      <c r="E1469" s="173">
        <v>11000</v>
      </c>
    </row>
    <row r="1470" spans="1:5">
      <c r="A1470" s="215">
        <v>1127</v>
      </c>
      <c r="B1470" s="172" t="s">
        <v>41</v>
      </c>
      <c r="C1470" s="172">
        <v>146</v>
      </c>
      <c r="D1470" s="172">
        <v>9600</v>
      </c>
      <c r="E1470" s="173">
        <v>96000</v>
      </c>
    </row>
    <row r="1471" spans="1:5">
      <c r="A1471" s="215">
        <v>1128</v>
      </c>
      <c r="B1471" s="172" t="s">
        <v>41</v>
      </c>
      <c r="C1471" s="172" t="s">
        <v>733</v>
      </c>
      <c r="D1471" s="172">
        <v>3865</v>
      </c>
      <c r="E1471" s="173">
        <v>38630.370000000003</v>
      </c>
    </row>
    <row r="1472" spans="1:5">
      <c r="A1472" s="215">
        <v>1129</v>
      </c>
      <c r="B1472" s="172" t="s">
        <v>41</v>
      </c>
      <c r="C1472" s="172" t="s">
        <v>1199</v>
      </c>
      <c r="D1472" s="172">
        <v>3491</v>
      </c>
      <c r="E1472" s="173">
        <v>34892.26</v>
      </c>
    </row>
    <row r="1473" spans="1:5">
      <c r="A1473" s="215">
        <v>1130</v>
      </c>
      <c r="B1473" s="172" t="s">
        <v>41</v>
      </c>
      <c r="C1473" s="172">
        <v>270</v>
      </c>
      <c r="D1473" s="172">
        <v>4000</v>
      </c>
      <c r="E1473" s="173">
        <v>40000</v>
      </c>
    </row>
    <row r="1474" spans="1:5">
      <c r="A1474" s="215">
        <v>1131</v>
      </c>
      <c r="B1474" s="172" t="s">
        <v>41</v>
      </c>
      <c r="C1474" s="172">
        <v>277</v>
      </c>
      <c r="D1474" s="172">
        <v>2100</v>
      </c>
      <c r="E1474" s="173">
        <v>21000</v>
      </c>
    </row>
    <row r="1475" spans="1:5">
      <c r="A1475" s="215">
        <v>1132</v>
      </c>
      <c r="B1475" s="172" t="s">
        <v>41</v>
      </c>
      <c r="C1475" s="172" t="s">
        <v>1200</v>
      </c>
      <c r="D1475" s="172">
        <v>355</v>
      </c>
      <c r="E1475" s="173">
        <v>3550</v>
      </c>
    </row>
    <row r="1476" spans="1:5">
      <c r="A1476" s="215">
        <v>1133</v>
      </c>
      <c r="B1476" s="172" t="s">
        <v>41</v>
      </c>
      <c r="C1476" s="172">
        <v>288</v>
      </c>
      <c r="D1476" s="172">
        <v>1800</v>
      </c>
      <c r="E1476" s="173">
        <v>18000</v>
      </c>
    </row>
    <row r="1477" spans="1:5">
      <c r="A1477" s="215">
        <v>1134</v>
      </c>
      <c r="B1477" s="172" t="s">
        <v>41</v>
      </c>
      <c r="C1477" s="172" t="s">
        <v>564</v>
      </c>
      <c r="D1477" s="172">
        <v>606</v>
      </c>
      <c r="E1477" s="173">
        <v>6060</v>
      </c>
    </row>
    <row r="1478" spans="1:5">
      <c r="A1478" s="215">
        <v>1135</v>
      </c>
      <c r="B1478" s="172" t="s">
        <v>41</v>
      </c>
      <c r="C1478" s="172" t="s">
        <v>1201</v>
      </c>
      <c r="D1478" s="172">
        <v>180</v>
      </c>
      <c r="E1478" s="173">
        <v>100</v>
      </c>
    </row>
    <row r="1479" spans="1:5">
      <c r="A1479" s="215">
        <v>1136</v>
      </c>
      <c r="B1479" s="172" t="s">
        <v>41</v>
      </c>
      <c r="C1479" s="172">
        <v>293</v>
      </c>
      <c r="D1479" s="172">
        <v>3100</v>
      </c>
      <c r="E1479" s="173">
        <v>31000</v>
      </c>
    </row>
    <row r="1480" spans="1:5">
      <c r="A1480" s="215">
        <v>1137</v>
      </c>
      <c r="B1480" s="172" t="s">
        <v>41</v>
      </c>
      <c r="C1480" s="172">
        <v>296</v>
      </c>
      <c r="D1480" s="172">
        <v>3000</v>
      </c>
      <c r="E1480" s="173">
        <v>30000</v>
      </c>
    </row>
    <row r="1481" spans="1:5">
      <c r="A1481" s="215">
        <v>1138</v>
      </c>
      <c r="B1481" s="172" t="s">
        <v>41</v>
      </c>
      <c r="C1481" s="172" t="s">
        <v>1202</v>
      </c>
      <c r="D1481" s="172">
        <v>20000</v>
      </c>
      <c r="E1481" s="173">
        <v>200000</v>
      </c>
    </row>
    <row r="1482" spans="1:5">
      <c r="A1482"/>
      <c r="B1482" s="287"/>
      <c r="C1482" s="288"/>
      <c r="D1482" s="289"/>
      <c r="E1482" s="293" t="s">
        <v>1289</v>
      </c>
    </row>
    <row r="1483" spans="1:5" s="1" customFormat="1">
      <c r="A1483" s="1" t="s">
        <v>49</v>
      </c>
      <c r="B1483" s="294"/>
      <c r="C1483" s="295"/>
      <c r="D1483" s="296"/>
      <c r="E1483" s="297"/>
    </row>
    <row r="1484" spans="1:5">
      <c r="A1484" s="215">
        <v>1139</v>
      </c>
      <c r="B1484" s="172" t="s">
        <v>41</v>
      </c>
      <c r="C1484" s="172">
        <v>316</v>
      </c>
      <c r="D1484" s="172">
        <v>1700</v>
      </c>
      <c r="E1484" s="173">
        <v>17000</v>
      </c>
    </row>
    <row r="1485" spans="1:5">
      <c r="A1485" s="215">
        <v>1140</v>
      </c>
      <c r="B1485" s="172" t="s">
        <v>41</v>
      </c>
      <c r="C1485" s="172">
        <v>322</v>
      </c>
      <c r="D1485" s="172">
        <v>5000</v>
      </c>
      <c r="E1485" s="173">
        <v>50000</v>
      </c>
    </row>
    <row r="1486" spans="1:5">
      <c r="A1486" s="215">
        <v>1141</v>
      </c>
      <c r="B1486" s="172" t="s">
        <v>41</v>
      </c>
      <c r="C1486" s="172" t="s">
        <v>1203</v>
      </c>
      <c r="D1486" s="172">
        <v>184</v>
      </c>
      <c r="E1486" s="173">
        <v>2000</v>
      </c>
    </row>
    <row r="1487" spans="1:5">
      <c r="A1487" s="215">
        <v>1142</v>
      </c>
      <c r="B1487" s="172" t="s">
        <v>41</v>
      </c>
      <c r="C1487" s="172">
        <v>338</v>
      </c>
      <c r="D1487" s="172">
        <v>1800</v>
      </c>
      <c r="E1487" s="173">
        <v>18000</v>
      </c>
    </row>
    <row r="1488" spans="1:5">
      <c r="A1488" s="215">
        <v>1143</v>
      </c>
      <c r="B1488" s="172" t="s">
        <v>41</v>
      </c>
      <c r="C1488" s="172">
        <v>340</v>
      </c>
      <c r="D1488" s="172">
        <v>6700</v>
      </c>
      <c r="E1488" s="173">
        <v>67000</v>
      </c>
    </row>
    <row r="1489" spans="1:5">
      <c r="A1489" s="215">
        <v>1144</v>
      </c>
      <c r="B1489" s="172" t="s">
        <v>41</v>
      </c>
      <c r="C1489" s="172">
        <v>349</v>
      </c>
      <c r="D1489" s="172">
        <v>3600</v>
      </c>
      <c r="E1489" s="173">
        <v>36000</v>
      </c>
    </row>
    <row r="1490" spans="1:5">
      <c r="A1490" s="215">
        <v>1145</v>
      </c>
      <c r="B1490" s="172" t="s">
        <v>41</v>
      </c>
      <c r="C1490" s="172" t="s">
        <v>1204</v>
      </c>
      <c r="D1490" s="172">
        <v>7675</v>
      </c>
      <c r="E1490" s="173">
        <v>76750</v>
      </c>
    </row>
    <row r="1491" spans="1:5">
      <c r="A1491" s="215">
        <v>1146</v>
      </c>
      <c r="B1491" s="172" t="s">
        <v>41</v>
      </c>
      <c r="C1491" s="172">
        <v>362</v>
      </c>
      <c r="D1491" s="172">
        <v>10800</v>
      </c>
      <c r="E1491" s="173">
        <v>108000</v>
      </c>
    </row>
    <row r="1492" spans="1:5">
      <c r="A1492" s="215">
        <v>1147</v>
      </c>
      <c r="B1492" s="172" t="s">
        <v>41</v>
      </c>
      <c r="C1492" s="172" t="s">
        <v>565</v>
      </c>
      <c r="D1492" s="172">
        <v>1024</v>
      </c>
      <c r="E1492" s="173">
        <v>10240</v>
      </c>
    </row>
    <row r="1493" spans="1:5">
      <c r="A1493" s="215">
        <v>1148</v>
      </c>
      <c r="B1493" s="172" t="s">
        <v>41</v>
      </c>
      <c r="C1493" s="172" t="s">
        <v>566</v>
      </c>
      <c r="D1493" s="172">
        <v>3881</v>
      </c>
      <c r="E1493" s="173">
        <v>38810</v>
      </c>
    </row>
    <row r="1494" spans="1:5">
      <c r="A1494" s="215">
        <v>1149</v>
      </c>
      <c r="B1494" s="172" t="s">
        <v>41</v>
      </c>
      <c r="C1494" s="172" t="s">
        <v>1205</v>
      </c>
      <c r="D1494" s="172">
        <v>197</v>
      </c>
      <c r="E1494" s="173">
        <v>1970</v>
      </c>
    </row>
    <row r="1495" spans="1:5">
      <c r="A1495" s="215">
        <v>1150</v>
      </c>
      <c r="B1495" s="172" t="s">
        <v>41</v>
      </c>
      <c r="C1495" s="172">
        <v>370</v>
      </c>
      <c r="D1495" s="172">
        <v>1900</v>
      </c>
      <c r="E1495" s="173">
        <v>19000</v>
      </c>
    </row>
    <row r="1496" spans="1:5">
      <c r="A1496" s="215">
        <v>1151</v>
      </c>
      <c r="B1496" s="172" t="s">
        <v>41</v>
      </c>
      <c r="C1496" s="172" t="s">
        <v>1206</v>
      </c>
      <c r="D1496" s="172">
        <v>13</v>
      </c>
      <c r="E1496" s="173">
        <v>100</v>
      </c>
    </row>
    <row r="1497" spans="1:5">
      <c r="A1497" s="215">
        <v>1152</v>
      </c>
      <c r="B1497" s="172" t="s">
        <v>41</v>
      </c>
      <c r="C1497" s="172">
        <v>375</v>
      </c>
      <c r="D1497" s="172">
        <v>400</v>
      </c>
      <c r="E1497" s="173">
        <v>4000</v>
      </c>
    </row>
    <row r="1498" spans="1:5">
      <c r="A1498" s="215">
        <v>1153</v>
      </c>
      <c r="B1498" s="172" t="s">
        <v>41</v>
      </c>
      <c r="C1498" s="172" t="s">
        <v>1207</v>
      </c>
      <c r="D1498" s="172">
        <v>303</v>
      </c>
      <c r="E1498" s="173">
        <v>100</v>
      </c>
    </row>
    <row r="1499" spans="1:5">
      <c r="A1499" s="215">
        <v>1154</v>
      </c>
      <c r="B1499" s="172" t="s">
        <v>41</v>
      </c>
      <c r="C1499" s="172" t="s">
        <v>740</v>
      </c>
      <c r="D1499" s="172">
        <v>236</v>
      </c>
      <c r="E1499" s="173">
        <v>2300</v>
      </c>
    </row>
    <row r="1500" spans="1:5">
      <c r="A1500" s="215">
        <v>1155</v>
      </c>
      <c r="B1500" s="172" t="s">
        <v>41</v>
      </c>
      <c r="C1500" s="172" t="s">
        <v>1208</v>
      </c>
      <c r="D1500" s="172">
        <v>1514</v>
      </c>
      <c r="E1500" s="173">
        <v>15129.16</v>
      </c>
    </row>
    <row r="1501" spans="1:5">
      <c r="A1501" s="215">
        <v>1156</v>
      </c>
      <c r="B1501" s="172" t="s">
        <v>41</v>
      </c>
      <c r="C1501" s="172" t="s">
        <v>1209</v>
      </c>
      <c r="D1501" s="172">
        <v>1247</v>
      </c>
      <c r="E1501" s="173">
        <v>12461.07</v>
      </c>
    </row>
    <row r="1502" spans="1:5">
      <c r="A1502" s="215">
        <v>1157</v>
      </c>
      <c r="B1502" s="172" t="s">
        <v>41</v>
      </c>
      <c r="C1502" s="172" t="s">
        <v>741</v>
      </c>
      <c r="D1502" s="172">
        <v>2131</v>
      </c>
      <c r="E1502" s="173">
        <v>21294.75</v>
      </c>
    </row>
    <row r="1503" spans="1:5">
      <c r="A1503" s="215">
        <v>1158</v>
      </c>
      <c r="B1503" s="172" t="s">
        <v>41</v>
      </c>
      <c r="C1503" s="172">
        <v>403</v>
      </c>
      <c r="D1503" s="172">
        <v>1400</v>
      </c>
      <c r="E1503" s="173">
        <v>14000</v>
      </c>
    </row>
    <row r="1504" spans="1:5">
      <c r="A1504" s="215">
        <v>1159</v>
      </c>
      <c r="B1504" s="172" t="s">
        <v>41</v>
      </c>
      <c r="C1504" s="172">
        <v>415</v>
      </c>
      <c r="D1504" s="172">
        <v>2100</v>
      </c>
      <c r="E1504" s="173">
        <v>21000</v>
      </c>
    </row>
    <row r="1505" spans="1:5">
      <c r="A1505" s="215">
        <v>1160</v>
      </c>
      <c r="B1505" s="172" t="s">
        <v>41</v>
      </c>
      <c r="C1505" s="172" t="s">
        <v>1210</v>
      </c>
      <c r="D1505" s="172">
        <v>528</v>
      </c>
      <c r="E1505" s="173">
        <v>5280</v>
      </c>
    </row>
    <row r="1506" spans="1:5">
      <c r="A1506" s="215">
        <v>1161</v>
      </c>
      <c r="B1506" s="172" t="s">
        <v>41</v>
      </c>
      <c r="C1506" s="172" t="s">
        <v>1211</v>
      </c>
      <c r="D1506" s="172">
        <v>195</v>
      </c>
      <c r="E1506" s="173">
        <v>1950</v>
      </c>
    </row>
    <row r="1507" spans="1:5">
      <c r="A1507" s="215">
        <v>1162</v>
      </c>
      <c r="B1507" s="172" t="s">
        <v>41</v>
      </c>
      <c r="C1507" s="172" t="s">
        <v>1212</v>
      </c>
      <c r="D1507" s="172">
        <v>4038</v>
      </c>
      <c r="E1507" s="173">
        <v>40380</v>
      </c>
    </row>
    <row r="1508" spans="1:5">
      <c r="A1508" s="215">
        <v>1163</v>
      </c>
      <c r="B1508" s="172" t="s">
        <v>41</v>
      </c>
      <c r="C1508" s="172" t="s">
        <v>1213</v>
      </c>
      <c r="D1508" s="172">
        <v>1529</v>
      </c>
      <c r="E1508" s="173">
        <v>100</v>
      </c>
    </row>
    <row r="1509" spans="1:5">
      <c r="A1509" s="215">
        <v>1164</v>
      </c>
      <c r="B1509" s="172" t="s">
        <v>41</v>
      </c>
      <c r="C1509" s="172" t="s">
        <v>1214</v>
      </c>
      <c r="D1509" s="172">
        <v>1303</v>
      </c>
      <c r="E1509" s="173">
        <v>13030</v>
      </c>
    </row>
    <row r="1510" spans="1:5">
      <c r="A1510" s="215">
        <v>1165</v>
      </c>
      <c r="B1510" s="172" t="s">
        <v>41</v>
      </c>
      <c r="C1510" s="172" t="s">
        <v>1215</v>
      </c>
      <c r="D1510" s="172">
        <v>103</v>
      </c>
      <c r="E1510" s="173">
        <v>5130</v>
      </c>
    </row>
    <row r="1511" spans="1:5">
      <c r="A1511" s="215">
        <v>1166</v>
      </c>
      <c r="B1511" s="172" t="s">
        <v>41</v>
      </c>
      <c r="C1511" s="172" t="s">
        <v>1216</v>
      </c>
      <c r="D1511" s="172">
        <v>64</v>
      </c>
      <c r="E1511" s="173">
        <v>640</v>
      </c>
    </row>
    <row r="1512" spans="1:5">
      <c r="A1512" s="215">
        <v>1167</v>
      </c>
      <c r="B1512" s="172" t="s">
        <v>41</v>
      </c>
      <c r="C1512" s="172" t="s">
        <v>1217</v>
      </c>
      <c r="D1512" s="172">
        <v>1571</v>
      </c>
      <c r="E1512" s="173">
        <v>72.8</v>
      </c>
    </row>
    <row r="1513" spans="1:5">
      <c r="A1513" s="215">
        <v>1168</v>
      </c>
      <c r="B1513" s="172" t="s">
        <v>41</v>
      </c>
      <c r="C1513" s="172" t="s">
        <v>1218</v>
      </c>
      <c r="D1513" s="172">
        <v>587</v>
      </c>
      <c r="E1513" s="173">
        <v>27.2</v>
      </c>
    </row>
    <row r="1514" spans="1:5">
      <c r="A1514" s="215">
        <v>1169</v>
      </c>
      <c r="B1514" s="172" t="s">
        <v>41</v>
      </c>
      <c r="C1514" s="172" t="s">
        <v>861</v>
      </c>
      <c r="D1514" s="172">
        <v>653</v>
      </c>
      <c r="E1514" s="173">
        <v>100</v>
      </c>
    </row>
    <row r="1515" spans="1:5">
      <c r="A1515" s="215">
        <v>1170</v>
      </c>
      <c r="B1515" s="172" t="s">
        <v>41</v>
      </c>
      <c r="C1515" s="172" t="s">
        <v>1219</v>
      </c>
      <c r="D1515" s="172">
        <v>653</v>
      </c>
      <c r="E1515" s="173">
        <v>100</v>
      </c>
    </row>
    <row r="1516" spans="1:5">
      <c r="A1516" s="215">
        <v>1171</v>
      </c>
      <c r="B1516" s="172" t="s">
        <v>41</v>
      </c>
      <c r="C1516" s="172" t="s">
        <v>1220</v>
      </c>
      <c r="D1516" s="172">
        <v>87</v>
      </c>
      <c r="E1516" s="173">
        <v>870</v>
      </c>
    </row>
    <row r="1517" spans="1:5">
      <c r="A1517" s="215">
        <v>1172</v>
      </c>
      <c r="B1517" s="172" t="s">
        <v>41</v>
      </c>
      <c r="C1517" s="172" t="s">
        <v>1221</v>
      </c>
      <c r="D1517" s="172">
        <v>247</v>
      </c>
      <c r="E1517" s="173">
        <v>2470</v>
      </c>
    </row>
    <row r="1518" spans="1:5">
      <c r="A1518" s="215">
        <v>1173</v>
      </c>
      <c r="B1518" s="172" t="s">
        <v>41</v>
      </c>
      <c r="C1518" s="172" t="s">
        <v>1222</v>
      </c>
      <c r="D1518" s="172">
        <v>63</v>
      </c>
      <c r="E1518" s="173">
        <v>630</v>
      </c>
    </row>
    <row r="1519" spans="1:5">
      <c r="A1519" s="215">
        <v>1174</v>
      </c>
      <c r="B1519" s="172" t="s">
        <v>41</v>
      </c>
      <c r="C1519" s="172" t="s">
        <v>1223</v>
      </c>
      <c r="D1519" s="172">
        <v>64</v>
      </c>
      <c r="E1519" s="173">
        <v>640</v>
      </c>
    </row>
    <row r="1520" spans="1:5">
      <c r="A1520" s="215">
        <v>1175</v>
      </c>
      <c r="B1520" s="172" t="s">
        <v>41</v>
      </c>
      <c r="C1520" s="172" t="s">
        <v>1224</v>
      </c>
      <c r="D1520" s="172">
        <v>55</v>
      </c>
      <c r="E1520" s="173">
        <v>550</v>
      </c>
    </row>
    <row r="1521" spans="1:5">
      <c r="A1521" s="215">
        <v>1176</v>
      </c>
      <c r="B1521" s="172" t="s">
        <v>41</v>
      </c>
      <c r="C1521" s="172">
        <v>519</v>
      </c>
      <c r="D1521" s="172">
        <v>9700</v>
      </c>
      <c r="E1521" s="173">
        <v>97000</v>
      </c>
    </row>
    <row r="1522" spans="1:5">
      <c r="A1522" s="215">
        <v>1177</v>
      </c>
      <c r="B1522" s="172" t="s">
        <v>41</v>
      </c>
      <c r="C1522" s="172" t="s">
        <v>567</v>
      </c>
      <c r="D1522" s="172">
        <v>556</v>
      </c>
      <c r="E1522" s="173">
        <v>43</v>
      </c>
    </row>
    <row r="1523" spans="1:5">
      <c r="A1523" s="215">
        <v>1178</v>
      </c>
      <c r="B1523" s="172" t="s">
        <v>41</v>
      </c>
      <c r="C1523" s="172" t="s">
        <v>568</v>
      </c>
      <c r="D1523" s="172">
        <v>532</v>
      </c>
      <c r="E1523" s="173">
        <v>39</v>
      </c>
    </row>
    <row r="1524" spans="1:5">
      <c r="A1524" s="215">
        <v>1179</v>
      </c>
      <c r="B1524" s="172" t="s">
        <v>41</v>
      </c>
      <c r="C1524" s="172" t="s">
        <v>569</v>
      </c>
      <c r="D1524" s="172">
        <v>204</v>
      </c>
      <c r="E1524" s="173">
        <v>18</v>
      </c>
    </row>
    <row r="1525" spans="1:5">
      <c r="A1525" s="215">
        <v>1180</v>
      </c>
      <c r="B1525" s="172" t="s">
        <v>41</v>
      </c>
      <c r="C1525" s="172" t="s">
        <v>1225</v>
      </c>
      <c r="D1525" s="172">
        <v>12</v>
      </c>
      <c r="E1525" s="173">
        <v>100</v>
      </c>
    </row>
    <row r="1526" spans="1:5">
      <c r="A1526" s="215">
        <v>1181</v>
      </c>
      <c r="B1526" s="172" t="s">
        <v>41</v>
      </c>
      <c r="C1526" s="172">
        <v>577</v>
      </c>
      <c r="D1526" s="172">
        <v>1500</v>
      </c>
      <c r="E1526" s="173">
        <v>15000</v>
      </c>
    </row>
    <row r="1527" spans="1:5">
      <c r="A1527" s="215">
        <v>1182</v>
      </c>
      <c r="B1527" s="172" t="s">
        <v>41</v>
      </c>
      <c r="C1527" s="172">
        <v>578</v>
      </c>
      <c r="D1527" s="172">
        <v>3600</v>
      </c>
      <c r="E1527" s="173">
        <v>36000</v>
      </c>
    </row>
    <row r="1528" spans="1:5">
      <c r="A1528" s="215">
        <v>1183</v>
      </c>
      <c r="B1528" s="172" t="s">
        <v>41</v>
      </c>
      <c r="C1528" s="172">
        <v>591</v>
      </c>
      <c r="D1528" s="172">
        <v>3300</v>
      </c>
      <c r="E1528" s="173">
        <v>33000</v>
      </c>
    </row>
    <row r="1529" spans="1:5">
      <c r="A1529" s="215">
        <v>1184</v>
      </c>
      <c r="B1529" s="172" t="s">
        <v>41</v>
      </c>
      <c r="C1529" s="172">
        <v>599</v>
      </c>
      <c r="D1529" s="172">
        <v>4900</v>
      </c>
      <c r="E1529" s="173">
        <v>49000</v>
      </c>
    </row>
    <row r="1530" spans="1:5">
      <c r="A1530" s="215">
        <v>1185</v>
      </c>
      <c r="B1530" s="172" t="s">
        <v>41</v>
      </c>
      <c r="C1530" s="172">
        <v>618</v>
      </c>
      <c r="D1530" s="172">
        <v>2700</v>
      </c>
      <c r="E1530" s="173">
        <v>23000</v>
      </c>
    </row>
    <row r="1531" spans="1:5">
      <c r="A1531" s="215">
        <v>1186</v>
      </c>
      <c r="B1531" s="172" t="s">
        <v>41</v>
      </c>
      <c r="C1531" s="172">
        <v>672</v>
      </c>
      <c r="D1531" s="172">
        <v>3900</v>
      </c>
      <c r="E1531" s="173">
        <v>39000</v>
      </c>
    </row>
    <row r="1532" spans="1:5">
      <c r="A1532" s="215">
        <v>1187</v>
      </c>
      <c r="B1532" s="172" t="s">
        <v>41</v>
      </c>
      <c r="C1532" s="172">
        <v>695</v>
      </c>
      <c r="D1532" s="172">
        <v>1100</v>
      </c>
      <c r="E1532" s="173">
        <v>11000</v>
      </c>
    </row>
    <row r="1533" spans="1:5">
      <c r="A1533" s="215">
        <v>1188</v>
      </c>
      <c r="B1533" s="172" t="s">
        <v>41</v>
      </c>
      <c r="C1533" s="172">
        <v>707</v>
      </c>
      <c r="D1533" s="172">
        <v>1200</v>
      </c>
      <c r="E1533" s="173">
        <v>12000</v>
      </c>
    </row>
    <row r="1534" spans="1:5">
      <c r="A1534"/>
      <c r="B1534" s="287"/>
      <c r="C1534" s="288"/>
      <c r="D1534" s="289"/>
      <c r="E1534" s="293" t="s">
        <v>1290</v>
      </c>
    </row>
    <row r="1535" spans="1:5" s="1" customFormat="1">
      <c r="A1535" s="1" t="s">
        <v>49</v>
      </c>
      <c r="B1535" s="294"/>
      <c r="C1535" s="295"/>
      <c r="D1535" s="296"/>
      <c r="E1535" s="297"/>
    </row>
    <row r="1536" spans="1:5">
      <c r="A1536" s="215">
        <v>1189</v>
      </c>
      <c r="B1536" s="172" t="s">
        <v>41</v>
      </c>
      <c r="C1536" s="172" t="s">
        <v>1226</v>
      </c>
      <c r="D1536" s="172">
        <v>3581</v>
      </c>
      <c r="E1536" s="173">
        <v>35784.5</v>
      </c>
    </row>
    <row r="1537" spans="1:5">
      <c r="A1537" s="215">
        <v>1190</v>
      </c>
      <c r="B1537" s="172" t="s">
        <v>41</v>
      </c>
      <c r="C1537" s="172">
        <v>719</v>
      </c>
      <c r="D1537" s="172">
        <v>200</v>
      </c>
      <c r="E1537" s="173">
        <v>2000</v>
      </c>
    </row>
    <row r="1538" spans="1:5">
      <c r="A1538" s="215">
        <v>1191</v>
      </c>
      <c r="B1538" s="172" t="s">
        <v>41</v>
      </c>
      <c r="C1538" s="172">
        <v>758</v>
      </c>
      <c r="D1538" s="172">
        <v>1700</v>
      </c>
      <c r="E1538" s="173">
        <v>1700</v>
      </c>
    </row>
    <row r="1539" spans="1:5">
      <c r="A1539" s="215">
        <v>1192</v>
      </c>
      <c r="B1539" s="172" t="s">
        <v>54</v>
      </c>
      <c r="C1539" s="172">
        <v>1</v>
      </c>
      <c r="D1539" s="172">
        <v>2600</v>
      </c>
      <c r="E1539" s="173">
        <v>26000</v>
      </c>
    </row>
    <row r="1540" spans="1:5">
      <c r="A1540" s="215">
        <v>1193</v>
      </c>
      <c r="B1540" s="172" t="s">
        <v>54</v>
      </c>
      <c r="C1540" s="172">
        <v>18</v>
      </c>
      <c r="D1540" s="172">
        <v>500</v>
      </c>
      <c r="E1540" s="173">
        <v>5000</v>
      </c>
    </row>
    <row r="1541" spans="1:5">
      <c r="A1541" s="215">
        <v>1194</v>
      </c>
      <c r="B1541" s="172" t="s">
        <v>54</v>
      </c>
      <c r="C1541" s="172">
        <v>23</v>
      </c>
      <c r="D1541" s="172">
        <v>4500</v>
      </c>
      <c r="E1541" s="173">
        <v>45000</v>
      </c>
    </row>
    <row r="1542" spans="1:5">
      <c r="A1542" s="215">
        <v>1195</v>
      </c>
      <c r="B1542" s="172" t="s">
        <v>54</v>
      </c>
      <c r="C1542" s="172">
        <v>53</v>
      </c>
      <c r="D1542" s="172">
        <v>1700</v>
      </c>
      <c r="E1542" s="173">
        <v>17000</v>
      </c>
    </row>
    <row r="1543" spans="1:5">
      <c r="A1543" s="215">
        <v>1196</v>
      </c>
      <c r="B1543" s="172" t="s">
        <v>54</v>
      </c>
      <c r="C1543" s="172">
        <v>57</v>
      </c>
      <c r="D1543" s="172">
        <v>200</v>
      </c>
      <c r="E1543" s="173">
        <v>2000</v>
      </c>
    </row>
    <row r="1544" spans="1:5">
      <c r="A1544" s="215">
        <v>1197</v>
      </c>
      <c r="B1544" s="172" t="s">
        <v>54</v>
      </c>
      <c r="C1544" s="172" t="s">
        <v>176</v>
      </c>
      <c r="D1544" s="172">
        <v>2000</v>
      </c>
      <c r="E1544" s="173">
        <v>20000</v>
      </c>
    </row>
    <row r="1545" spans="1:5">
      <c r="A1545" s="215">
        <v>1198</v>
      </c>
      <c r="B1545" s="172" t="s">
        <v>54</v>
      </c>
      <c r="C1545" s="172">
        <v>71</v>
      </c>
      <c r="D1545" s="172">
        <v>3500</v>
      </c>
      <c r="E1545" s="173">
        <v>35000</v>
      </c>
    </row>
    <row r="1546" spans="1:5">
      <c r="A1546" s="215">
        <v>1199</v>
      </c>
      <c r="B1546" s="172" t="s">
        <v>54</v>
      </c>
      <c r="C1546" s="172">
        <v>72</v>
      </c>
      <c r="D1546" s="172">
        <v>5100</v>
      </c>
      <c r="E1546" s="173">
        <v>51000</v>
      </c>
    </row>
    <row r="1547" spans="1:5">
      <c r="A1547" s="215">
        <v>1200</v>
      </c>
      <c r="B1547" s="172" t="s">
        <v>54</v>
      </c>
      <c r="C1547" s="172">
        <v>73</v>
      </c>
      <c r="D1547" s="172">
        <v>2700</v>
      </c>
      <c r="E1547" s="173">
        <v>27000</v>
      </c>
    </row>
    <row r="1548" spans="1:5">
      <c r="A1548" s="215">
        <v>1201</v>
      </c>
      <c r="B1548" s="172" t="s">
        <v>54</v>
      </c>
      <c r="C1548" s="172">
        <v>90</v>
      </c>
      <c r="D1548" s="172">
        <v>1400</v>
      </c>
      <c r="E1548" s="173">
        <v>14000</v>
      </c>
    </row>
    <row r="1549" spans="1:5">
      <c r="A1549" s="215">
        <v>1202</v>
      </c>
      <c r="B1549" s="172" t="s">
        <v>54</v>
      </c>
      <c r="C1549" s="172">
        <v>96</v>
      </c>
      <c r="D1549" s="172">
        <v>1100</v>
      </c>
      <c r="E1549" s="173">
        <v>11000</v>
      </c>
    </row>
    <row r="1550" spans="1:5">
      <c r="A1550" s="215">
        <v>1203</v>
      </c>
      <c r="B1550" s="172" t="s">
        <v>54</v>
      </c>
      <c r="C1550" s="172">
        <v>98</v>
      </c>
      <c r="D1550" s="172">
        <v>1200</v>
      </c>
      <c r="E1550" s="173">
        <v>12000</v>
      </c>
    </row>
    <row r="1551" spans="1:5">
      <c r="A1551" s="215">
        <v>1204</v>
      </c>
      <c r="B1551" s="172" t="s">
        <v>54</v>
      </c>
      <c r="C1551" s="172">
        <v>111</v>
      </c>
      <c r="D1551" s="172">
        <v>3800</v>
      </c>
      <c r="E1551" s="173">
        <v>38000</v>
      </c>
    </row>
    <row r="1552" spans="1:5">
      <c r="A1552" s="215">
        <v>1205</v>
      </c>
      <c r="B1552" s="172" t="s">
        <v>54</v>
      </c>
      <c r="C1552" s="172">
        <v>122</v>
      </c>
      <c r="D1552" s="172">
        <v>900</v>
      </c>
      <c r="E1552" s="173">
        <v>9000</v>
      </c>
    </row>
    <row r="1553" spans="1:5">
      <c r="A1553" s="215">
        <v>1206</v>
      </c>
      <c r="B1553" s="172" t="s">
        <v>54</v>
      </c>
      <c r="C1553" s="172">
        <v>129</v>
      </c>
      <c r="D1553" s="172">
        <v>6000</v>
      </c>
      <c r="E1553" s="173">
        <v>60000</v>
      </c>
    </row>
    <row r="1554" spans="1:5">
      <c r="A1554" s="215">
        <v>1207</v>
      </c>
      <c r="B1554" s="172" t="s">
        <v>54</v>
      </c>
      <c r="C1554" s="172">
        <v>151</v>
      </c>
      <c r="D1554" s="172">
        <v>800</v>
      </c>
      <c r="E1554" s="173">
        <v>8000</v>
      </c>
    </row>
    <row r="1555" spans="1:5">
      <c r="A1555" s="215">
        <v>1208</v>
      </c>
      <c r="B1555" s="172" t="s">
        <v>54</v>
      </c>
      <c r="C1555" s="172">
        <v>154</v>
      </c>
      <c r="D1555" s="172">
        <v>300</v>
      </c>
      <c r="E1555" s="173">
        <v>3000</v>
      </c>
    </row>
    <row r="1556" spans="1:5">
      <c r="A1556" s="215">
        <v>1209</v>
      </c>
      <c r="B1556" s="172" t="s">
        <v>54</v>
      </c>
      <c r="C1556" s="172" t="s">
        <v>1227</v>
      </c>
      <c r="D1556" s="172">
        <v>1770</v>
      </c>
      <c r="E1556" s="173">
        <v>17700</v>
      </c>
    </row>
    <row r="1557" spans="1:5">
      <c r="A1557" s="215">
        <v>1210</v>
      </c>
      <c r="B1557" s="172" t="s">
        <v>54</v>
      </c>
      <c r="C1557" s="172" t="s">
        <v>1228</v>
      </c>
      <c r="D1557" s="172">
        <v>4763</v>
      </c>
      <c r="E1557" s="173">
        <v>47630</v>
      </c>
    </row>
    <row r="1558" spans="1:5">
      <c r="A1558" s="215">
        <v>1211</v>
      </c>
      <c r="B1558" s="172" t="s">
        <v>54</v>
      </c>
      <c r="C1558" s="172">
        <v>181</v>
      </c>
      <c r="D1558" s="172">
        <v>900</v>
      </c>
      <c r="E1558" s="173">
        <v>9000</v>
      </c>
    </row>
    <row r="1559" spans="1:5">
      <c r="A1559" s="215">
        <v>1212</v>
      </c>
      <c r="B1559" s="172" t="s">
        <v>54</v>
      </c>
      <c r="C1559" s="172">
        <v>183</v>
      </c>
      <c r="D1559" s="172">
        <v>5500</v>
      </c>
      <c r="E1559" s="173">
        <v>55000</v>
      </c>
    </row>
    <row r="1560" spans="1:5">
      <c r="A1560" s="215">
        <v>1213</v>
      </c>
      <c r="B1560" s="172" t="s">
        <v>54</v>
      </c>
      <c r="C1560" s="172">
        <v>199</v>
      </c>
      <c r="D1560" s="172">
        <v>2300</v>
      </c>
      <c r="E1560" s="173">
        <v>23000</v>
      </c>
    </row>
    <row r="1561" spans="1:5">
      <c r="A1561" s="215">
        <v>1214</v>
      </c>
      <c r="B1561" s="172" t="s">
        <v>43</v>
      </c>
      <c r="C1561" s="172">
        <v>17</v>
      </c>
      <c r="D1561" s="172">
        <v>4100</v>
      </c>
      <c r="E1561" s="173">
        <v>41000</v>
      </c>
    </row>
    <row r="1562" spans="1:5">
      <c r="A1562" s="215">
        <v>1215</v>
      </c>
      <c r="B1562" s="172" t="s">
        <v>43</v>
      </c>
      <c r="C1562" s="172">
        <v>20</v>
      </c>
      <c r="D1562" s="172">
        <v>200</v>
      </c>
      <c r="E1562" s="173">
        <v>2000</v>
      </c>
    </row>
    <row r="1563" spans="1:5">
      <c r="A1563" s="215">
        <v>1216</v>
      </c>
      <c r="B1563" s="172" t="s">
        <v>43</v>
      </c>
      <c r="C1563" s="172">
        <v>21</v>
      </c>
      <c r="D1563" s="172">
        <v>300</v>
      </c>
      <c r="E1563" s="173">
        <v>3000</v>
      </c>
    </row>
    <row r="1564" spans="1:5">
      <c r="A1564" s="215">
        <v>1217</v>
      </c>
      <c r="B1564" s="172" t="s">
        <v>43</v>
      </c>
      <c r="C1564" s="172">
        <v>22</v>
      </c>
      <c r="D1564" s="172">
        <v>200</v>
      </c>
      <c r="E1564" s="173">
        <v>2000</v>
      </c>
    </row>
    <row r="1565" spans="1:5">
      <c r="A1565" s="215">
        <v>1218</v>
      </c>
      <c r="B1565" s="172" t="s">
        <v>43</v>
      </c>
      <c r="C1565" s="172">
        <v>27</v>
      </c>
      <c r="D1565" s="172">
        <v>11200</v>
      </c>
      <c r="E1565" s="173">
        <v>112200</v>
      </c>
    </row>
    <row r="1566" spans="1:5">
      <c r="A1566" s="215">
        <v>1219</v>
      </c>
      <c r="B1566" s="172" t="s">
        <v>43</v>
      </c>
      <c r="C1566" s="172">
        <v>29</v>
      </c>
      <c r="D1566" s="172">
        <v>200</v>
      </c>
      <c r="E1566" s="173">
        <v>2000</v>
      </c>
    </row>
    <row r="1567" spans="1:5">
      <c r="A1567" s="215">
        <v>1220</v>
      </c>
      <c r="B1567" s="172" t="s">
        <v>43</v>
      </c>
      <c r="C1567" s="172">
        <v>32</v>
      </c>
      <c r="D1567" s="172">
        <v>200</v>
      </c>
      <c r="E1567" s="173">
        <v>2000</v>
      </c>
    </row>
    <row r="1568" spans="1:5">
      <c r="A1568" s="215">
        <v>1221</v>
      </c>
      <c r="B1568" s="172" t="s">
        <v>43</v>
      </c>
      <c r="C1568" s="172">
        <v>35</v>
      </c>
      <c r="D1568" s="172">
        <v>300</v>
      </c>
      <c r="E1568" s="173">
        <v>3000</v>
      </c>
    </row>
    <row r="1569" spans="1:5">
      <c r="A1569" s="215">
        <v>1222</v>
      </c>
      <c r="B1569" s="172" t="s">
        <v>43</v>
      </c>
      <c r="C1569" s="172">
        <v>38</v>
      </c>
      <c r="D1569" s="172">
        <v>500</v>
      </c>
      <c r="E1569" s="173">
        <v>5000</v>
      </c>
    </row>
    <row r="1570" spans="1:5">
      <c r="A1570" s="215">
        <v>1223</v>
      </c>
      <c r="B1570" s="172" t="s">
        <v>43</v>
      </c>
      <c r="C1570" s="172">
        <v>45</v>
      </c>
      <c r="D1570" s="172">
        <v>2700</v>
      </c>
      <c r="E1570" s="173">
        <v>27000</v>
      </c>
    </row>
    <row r="1571" spans="1:5">
      <c r="A1571" s="215">
        <v>1224</v>
      </c>
      <c r="B1571" s="172" t="s">
        <v>43</v>
      </c>
      <c r="C1571" s="172">
        <v>73</v>
      </c>
      <c r="D1571" s="172">
        <v>1200</v>
      </c>
      <c r="E1571" s="173">
        <v>12000</v>
      </c>
    </row>
    <row r="1572" spans="1:5">
      <c r="A1572" s="215">
        <v>1225</v>
      </c>
      <c r="B1572" s="172" t="s">
        <v>43</v>
      </c>
      <c r="C1572" s="172">
        <v>74</v>
      </c>
      <c r="D1572" s="172">
        <v>400</v>
      </c>
      <c r="E1572" s="173">
        <v>4000</v>
      </c>
    </row>
    <row r="1573" spans="1:5">
      <c r="A1573" s="215">
        <v>1226</v>
      </c>
      <c r="B1573" s="172" t="s">
        <v>43</v>
      </c>
      <c r="C1573" s="172">
        <v>79</v>
      </c>
      <c r="D1573" s="172">
        <v>5800</v>
      </c>
      <c r="E1573" s="173">
        <v>58000</v>
      </c>
    </row>
    <row r="1574" spans="1:5">
      <c r="A1574" s="215">
        <v>1227</v>
      </c>
      <c r="B1574" s="172" t="s">
        <v>43</v>
      </c>
      <c r="C1574" s="172">
        <v>96</v>
      </c>
      <c r="D1574" s="172">
        <v>4000</v>
      </c>
      <c r="E1574" s="173">
        <v>40000</v>
      </c>
    </row>
    <row r="1575" spans="1:5">
      <c r="A1575" s="215">
        <v>1228</v>
      </c>
      <c r="B1575" s="172" t="s">
        <v>43</v>
      </c>
      <c r="C1575" s="172">
        <v>221</v>
      </c>
      <c r="D1575" s="172">
        <v>800</v>
      </c>
      <c r="E1575" s="173">
        <v>8000</v>
      </c>
    </row>
    <row r="1576" spans="1:5">
      <c r="A1576" s="215">
        <v>1229</v>
      </c>
      <c r="B1576" s="172" t="s">
        <v>43</v>
      </c>
      <c r="C1576" s="172">
        <v>287</v>
      </c>
      <c r="D1576" s="172">
        <v>16400</v>
      </c>
      <c r="E1576" s="173">
        <v>164000</v>
      </c>
    </row>
    <row r="1577" spans="1:5">
      <c r="A1577" s="215">
        <v>1230</v>
      </c>
      <c r="B1577" s="172" t="s">
        <v>43</v>
      </c>
      <c r="C1577" s="172">
        <v>378</v>
      </c>
      <c r="D1577" s="172">
        <v>100</v>
      </c>
      <c r="E1577" s="173">
        <v>1000</v>
      </c>
    </row>
    <row r="1578" spans="1:5">
      <c r="A1578" s="215">
        <v>1231</v>
      </c>
      <c r="B1578" s="172" t="s">
        <v>43</v>
      </c>
      <c r="C1578" s="172">
        <v>379</v>
      </c>
      <c r="D1578" s="172">
        <v>21</v>
      </c>
      <c r="E1578" s="173">
        <v>210</v>
      </c>
    </row>
    <row r="1579" spans="1:5">
      <c r="A1579" s="215">
        <v>1232</v>
      </c>
      <c r="B1579" s="172" t="s">
        <v>43</v>
      </c>
      <c r="C1579" s="172">
        <v>393</v>
      </c>
      <c r="D1579" s="172">
        <v>900</v>
      </c>
      <c r="E1579" s="173">
        <v>9000</v>
      </c>
    </row>
    <row r="1580" spans="1:5">
      <c r="A1580" s="215">
        <v>1233</v>
      </c>
      <c r="B1580" s="172" t="s">
        <v>43</v>
      </c>
      <c r="C1580" s="172">
        <v>405</v>
      </c>
      <c r="D1580" s="172">
        <v>2500</v>
      </c>
      <c r="E1580" s="173">
        <v>25000</v>
      </c>
    </row>
    <row r="1581" spans="1:5">
      <c r="A1581" s="215">
        <v>1234</v>
      </c>
      <c r="B1581" s="172" t="s">
        <v>43</v>
      </c>
      <c r="C1581" s="172">
        <v>432</v>
      </c>
      <c r="D1581" s="172">
        <v>100</v>
      </c>
      <c r="E1581" s="173">
        <v>1000</v>
      </c>
    </row>
    <row r="1582" spans="1:5">
      <c r="A1582" s="215">
        <v>1235</v>
      </c>
      <c r="B1582" s="172" t="s">
        <v>43</v>
      </c>
      <c r="C1582" s="172">
        <v>435</v>
      </c>
      <c r="D1582" s="172">
        <v>2600</v>
      </c>
      <c r="E1582" s="173">
        <v>26000</v>
      </c>
    </row>
    <row r="1583" spans="1:5">
      <c r="A1583" s="215">
        <v>1236</v>
      </c>
      <c r="B1583" s="172" t="s">
        <v>43</v>
      </c>
      <c r="C1583" s="172">
        <v>488</v>
      </c>
      <c r="D1583" s="172">
        <v>6300</v>
      </c>
      <c r="E1583" s="173">
        <v>63000</v>
      </c>
    </row>
    <row r="1584" spans="1:5">
      <c r="A1584" s="215">
        <v>1237</v>
      </c>
      <c r="B1584" s="172" t="s">
        <v>43</v>
      </c>
      <c r="C1584" s="172" t="s">
        <v>1229</v>
      </c>
      <c r="D1584" s="172">
        <v>572</v>
      </c>
      <c r="E1584" s="173">
        <v>5000</v>
      </c>
    </row>
    <row r="1585" spans="1:5">
      <c r="A1585" s="215">
        <v>1238</v>
      </c>
      <c r="B1585" s="172" t="s">
        <v>43</v>
      </c>
      <c r="C1585" s="172">
        <v>511</v>
      </c>
      <c r="D1585" s="172">
        <v>1200</v>
      </c>
      <c r="E1585" s="173">
        <v>12000</v>
      </c>
    </row>
    <row r="1586" spans="1:5">
      <c r="A1586"/>
      <c r="B1586" s="287"/>
      <c r="C1586" s="288"/>
      <c r="D1586" s="289"/>
      <c r="E1586" s="293" t="s">
        <v>1291</v>
      </c>
    </row>
    <row r="1587" spans="1:5" s="1" customFormat="1">
      <c r="A1587" s="1" t="s">
        <v>49</v>
      </c>
      <c r="B1587" s="294"/>
      <c r="C1587" s="295"/>
      <c r="D1587" s="296"/>
      <c r="E1587" s="297"/>
    </row>
    <row r="1588" spans="1:5">
      <c r="A1588" s="215">
        <v>1239</v>
      </c>
      <c r="B1588" s="172" t="s">
        <v>43</v>
      </c>
      <c r="C1588" s="172">
        <v>518</v>
      </c>
      <c r="D1588" s="172">
        <v>163</v>
      </c>
      <c r="E1588" s="173">
        <v>1630</v>
      </c>
    </row>
    <row r="1589" spans="1:5">
      <c r="A1589" s="215">
        <v>1240</v>
      </c>
      <c r="B1589" s="172" t="s">
        <v>43</v>
      </c>
      <c r="C1589" s="172">
        <v>519</v>
      </c>
      <c r="D1589" s="172">
        <v>14400</v>
      </c>
      <c r="E1589" s="173">
        <v>144000</v>
      </c>
    </row>
    <row r="1590" spans="1:5">
      <c r="A1590" s="215">
        <v>1241</v>
      </c>
      <c r="B1590" s="172" t="s">
        <v>43</v>
      </c>
      <c r="C1590" s="172">
        <v>520</v>
      </c>
      <c r="D1590" s="172">
        <v>2800</v>
      </c>
      <c r="E1590" s="173">
        <v>28000</v>
      </c>
    </row>
    <row r="1591" spans="1:5">
      <c r="A1591" s="215">
        <v>1242</v>
      </c>
      <c r="B1591" s="172" t="s">
        <v>43</v>
      </c>
      <c r="C1591" s="172">
        <v>532</v>
      </c>
      <c r="D1591" s="172">
        <v>29400</v>
      </c>
      <c r="E1591" s="173">
        <v>294000</v>
      </c>
    </row>
    <row r="1592" spans="1:5">
      <c r="A1592" s="215">
        <v>1243</v>
      </c>
      <c r="B1592" s="172" t="s">
        <v>43</v>
      </c>
      <c r="C1592" s="172" t="s">
        <v>1230</v>
      </c>
      <c r="D1592" s="172">
        <v>304</v>
      </c>
      <c r="E1592" s="173">
        <v>8900</v>
      </c>
    </row>
    <row r="1593" spans="1:5">
      <c r="A1593" s="215">
        <v>1244</v>
      </c>
      <c r="B1593" s="172" t="s">
        <v>43</v>
      </c>
      <c r="C1593" s="172" t="s">
        <v>1231</v>
      </c>
      <c r="D1593" s="172">
        <v>911</v>
      </c>
      <c r="E1593" s="173">
        <v>27330</v>
      </c>
    </row>
    <row r="1594" spans="1:5">
      <c r="A1594" s="215">
        <v>1245</v>
      </c>
      <c r="B1594" s="172" t="s">
        <v>43</v>
      </c>
      <c r="C1594" s="172">
        <v>549</v>
      </c>
      <c r="D1594" s="172">
        <v>1090</v>
      </c>
      <c r="E1594" s="173">
        <v>10900</v>
      </c>
    </row>
    <row r="1595" spans="1:5">
      <c r="A1595" s="215">
        <v>1246</v>
      </c>
      <c r="B1595" s="172" t="s">
        <v>43</v>
      </c>
      <c r="C1595" s="172" t="s">
        <v>1232</v>
      </c>
      <c r="D1595" s="172">
        <v>32</v>
      </c>
      <c r="E1595" s="173">
        <v>960</v>
      </c>
    </row>
    <row r="1596" spans="1:5">
      <c r="A1596" s="215">
        <v>1247</v>
      </c>
      <c r="B1596" s="172" t="s">
        <v>43</v>
      </c>
      <c r="C1596" s="172" t="s">
        <v>1233</v>
      </c>
      <c r="D1596" s="172">
        <v>394</v>
      </c>
      <c r="E1596" s="173">
        <v>11820</v>
      </c>
    </row>
    <row r="1597" spans="1:5">
      <c r="A1597" s="215">
        <v>1248</v>
      </c>
      <c r="B1597" s="172" t="s">
        <v>43</v>
      </c>
      <c r="C1597" s="172">
        <v>551</v>
      </c>
      <c r="D1597" s="172">
        <v>2300</v>
      </c>
      <c r="E1597" s="173">
        <v>23000</v>
      </c>
    </row>
    <row r="1598" spans="1:5">
      <c r="A1598" s="215">
        <v>1249</v>
      </c>
      <c r="B1598" s="172" t="s">
        <v>43</v>
      </c>
      <c r="C1598" s="172" t="s">
        <v>1234</v>
      </c>
      <c r="D1598" s="172">
        <v>700</v>
      </c>
      <c r="E1598" s="173">
        <v>7000</v>
      </c>
    </row>
    <row r="1599" spans="1:5">
      <c r="A1599" s="215">
        <v>1250</v>
      </c>
      <c r="B1599" s="172" t="s">
        <v>43</v>
      </c>
      <c r="C1599" s="172" t="s">
        <v>1235</v>
      </c>
      <c r="D1599" s="172">
        <v>200</v>
      </c>
      <c r="E1599" s="173">
        <v>2000</v>
      </c>
    </row>
    <row r="1600" spans="1:5">
      <c r="A1600" s="215">
        <v>1251</v>
      </c>
      <c r="B1600" s="172" t="s">
        <v>43</v>
      </c>
      <c r="C1600" s="172" t="s">
        <v>1236</v>
      </c>
      <c r="D1600" s="172">
        <v>1200</v>
      </c>
      <c r="E1600" s="173">
        <v>12000</v>
      </c>
    </row>
    <row r="1601" spans="1:5">
      <c r="A1601" s="215">
        <v>1252</v>
      </c>
      <c r="B1601" s="172" t="s">
        <v>43</v>
      </c>
      <c r="C1601" s="172">
        <v>566</v>
      </c>
      <c r="D1601" s="172">
        <v>17900</v>
      </c>
      <c r="E1601" s="173">
        <v>179000</v>
      </c>
    </row>
    <row r="1602" spans="1:5">
      <c r="A1602" s="215">
        <v>1253</v>
      </c>
      <c r="B1602" s="172" t="s">
        <v>43</v>
      </c>
      <c r="C1602" s="172">
        <v>568</v>
      </c>
      <c r="D1602" s="172">
        <v>800</v>
      </c>
      <c r="E1602" s="173">
        <v>8000</v>
      </c>
    </row>
    <row r="1603" spans="1:5">
      <c r="A1603" s="215">
        <v>1254</v>
      </c>
      <c r="B1603" s="172" t="s">
        <v>43</v>
      </c>
      <c r="C1603" s="172">
        <v>583</v>
      </c>
      <c r="D1603" s="172">
        <v>3200</v>
      </c>
      <c r="E1603" s="173">
        <v>32000</v>
      </c>
    </row>
    <row r="1604" spans="1:5">
      <c r="A1604" s="215">
        <v>1255</v>
      </c>
      <c r="B1604" s="172" t="s">
        <v>43</v>
      </c>
      <c r="C1604" s="172">
        <v>593</v>
      </c>
      <c r="D1604" s="172">
        <v>1500</v>
      </c>
      <c r="E1604" s="173">
        <v>15000</v>
      </c>
    </row>
    <row r="1605" spans="1:5">
      <c r="A1605" s="215">
        <v>1256</v>
      </c>
      <c r="B1605" s="172" t="s">
        <v>43</v>
      </c>
      <c r="C1605" s="172">
        <v>594</v>
      </c>
      <c r="D1605" s="172">
        <v>400</v>
      </c>
      <c r="E1605" s="173">
        <v>4000</v>
      </c>
    </row>
    <row r="1606" spans="1:5">
      <c r="A1606" s="215">
        <v>1257</v>
      </c>
      <c r="B1606" s="172" t="s">
        <v>43</v>
      </c>
      <c r="C1606" s="172">
        <v>605</v>
      </c>
      <c r="D1606" s="172">
        <v>2900</v>
      </c>
      <c r="E1606" s="173">
        <v>29000</v>
      </c>
    </row>
    <row r="1607" spans="1:5">
      <c r="A1607" s="215">
        <v>1258</v>
      </c>
      <c r="B1607" s="172" t="s">
        <v>43</v>
      </c>
      <c r="C1607" s="172" t="s">
        <v>1237</v>
      </c>
      <c r="D1607" s="172">
        <v>4600</v>
      </c>
      <c r="E1607" s="173">
        <v>46000</v>
      </c>
    </row>
    <row r="1608" spans="1:5">
      <c r="A1608" s="215">
        <v>1259</v>
      </c>
      <c r="B1608" s="172" t="s">
        <v>43</v>
      </c>
      <c r="C1608" s="172">
        <v>632</v>
      </c>
      <c r="D1608" s="172">
        <v>3600</v>
      </c>
      <c r="E1608" s="173">
        <v>36000</v>
      </c>
    </row>
    <row r="1609" spans="1:5">
      <c r="A1609" s="215">
        <v>1260</v>
      </c>
      <c r="B1609" s="172" t="s">
        <v>43</v>
      </c>
      <c r="C1609" s="172">
        <v>637</v>
      </c>
      <c r="D1609" s="172">
        <v>2400</v>
      </c>
      <c r="E1609" s="173">
        <v>24000</v>
      </c>
    </row>
    <row r="1610" spans="1:5">
      <c r="A1610" s="215">
        <v>1261</v>
      </c>
      <c r="B1610" s="172" t="s">
        <v>43</v>
      </c>
      <c r="C1610" s="172">
        <v>687</v>
      </c>
      <c r="D1610" s="172">
        <v>3600</v>
      </c>
      <c r="E1610" s="173">
        <v>36000</v>
      </c>
    </row>
    <row r="1611" spans="1:5">
      <c r="A1611" s="215">
        <v>1262</v>
      </c>
      <c r="B1611" s="172" t="s">
        <v>43</v>
      </c>
      <c r="C1611" s="172">
        <v>693</v>
      </c>
      <c r="D1611" s="172">
        <v>1800</v>
      </c>
      <c r="E1611" s="173">
        <v>18000</v>
      </c>
    </row>
    <row r="1612" spans="1:5">
      <c r="A1612" s="215">
        <v>1263</v>
      </c>
      <c r="B1612" s="172" t="s">
        <v>43</v>
      </c>
      <c r="C1612" s="172">
        <v>703</v>
      </c>
      <c r="D1612" s="172">
        <v>8500</v>
      </c>
      <c r="E1612" s="173">
        <v>85000</v>
      </c>
    </row>
    <row r="1613" spans="1:5">
      <c r="A1613" s="215">
        <v>1264</v>
      </c>
      <c r="B1613" s="172" t="s">
        <v>43</v>
      </c>
      <c r="C1613" s="172">
        <v>722</v>
      </c>
      <c r="D1613" s="172">
        <v>2200</v>
      </c>
      <c r="E1613" s="173">
        <v>22000</v>
      </c>
    </row>
    <row r="1614" spans="1:5">
      <c r="A1614" s="215">
        <v>1265</v>
      </c>
      <c r="B1614" s="172" t="s">
        <v>43</v>
      </c>
      <c r="C1614" s="172">
        <v>730</v>
      </c>
      <c r="D1614" s="172">
        <v>900</v>
      </c>
      <c r="E1614" s="173">
        <v>9000</v>
      </c>
    </row>
    <row r="1615" spans="1:5">
      <c r="A1615" s="215">
        <v>1266</v>
      </c>
      <c r="B1615" s="172" t="s">
        <v>43</v>
      </c>
      <c r="C1615" s="172">
        <v>747</v>
      </c>
      <c r="D1615" s="172">
        <v>11500</v>
      </c>
      <c r="E1615" s="173">
        <v>115000</v>
      </c>
    </row>
    <row r="1616" spans="1:5">
      <c r="A1616" s="215">
        <v>1267</v>
      </c>
      <c r="B1616" s="172" t="s">
        <v>43</v>
      </c>
      <c r="C1616" s="172">
        <v>748</v>
      </c>
      <c r="D1616" s="172">
        <v>600</v>
      </c>
      <c r="E1616" s="173">
        <v>6000</v>
      </c>
    </row>
    <row r="1617" spans="1:5">
      <c r="A1617" s="215">
        <v>1268</v>
      </c>
      <c r="B1617" s="172" t="s">
        <v>43</v>
      </c>
      <c r="C1617" s="172">
        <v>753</v>
      </c>
      <c r="D1617" s="172">
        <v>600</v>
      </c>
      <c r="E1617" s="173">
        <v>6000</v>
      </c>
    </row>
    <row r="1618" spans="1:5">
      <c r="A1618" s="215">
        <v>1269</v>
      </c>
      <c r="B1618" s="172" t="s">
        <v>43</v>
      </c>
      <c r="C1618" s="172">
        <v>776</v>
      </c>
      <c r="D1618" s="172">
        <v>600</v>
      </c>
      <c r="E1618" s="173">
        <v>6000</v>
      </c>
    </row>
    <row r="1619" spans="1:5">
      <c r="A1619" s="215">
        <v>1270</v>
      </c>
      <c r="B1619" s="172" t="s">
        <v>43</v>
      </c>
      <c r="C1619" s="172">
        <v>777</v>
      </c>
      <c r="D1619" s="172">
        <v>700</v>
      </c>
      <c r="E1619" s="173">
        <v>7000</v>
      </c>
    </row>
    <row r="1620" spans="1:5">
      <c r="A1620" s="215">
        <v>1271</v>
      </c>
      <c r="B1620" s="172" t="s">
        <v>43</v>
      </c>
      <c r="C1620" s="172">
        <v>778</v>
      </c>
      <c r="D1620" s="172">
        <v>200</v>
      </c>
      <c r="E1620" s="173">
        <v>2000</v>
      </c>
    </row>
    <row r="1621" spans="1:5">
      <c r="A1621" s="215">
        <v>1272</v>
      </c>
      <c r="B1621" s="172" t="s">
        <v>43</v>
      </c>
      <c r="C1621" s="172">
        <v>783</v>
      </c>
      <c r="D1621" s="172">
        <v>4100</v>
      </c>
      <c r="E1621" s="173">
        <v>41000</v>
      </c>
    </row>
    <row r="1622" spans="1:5">
      <c r="A1622" s="215">
        <v>1273</v>
      </c>
      <c r="B1622" s="172" t="s">
        <v>43</v>
      </c>
      <c r="C1622" s="172" t="s">
        <v>1238</v>
      </c>
      <c r="D1622" s="172">
        <v>2200</v>
      </c>
      <c r="E1622" s="173">
        <v>22000</v>
      </c>
    </row>
    <row r="1623" spans="1:5">
      <c r="A1623" s="215">
        <v>1274</v>
      </c>
      <c r="B1623" s="172" t="s">
        <v>43</v>
      </c>
      <c r="C1623" s="172" t="s">
        <v>1239</v>
      </c>
      <c r="D1623" s="172">
        <v>900</v>
      </c>
      <c r="E1623" s="173">
        <v>9000</v>
      </c>
    </row>
    <row r="1624" spans="1:5">
      <c r="A1624" s="215">
        <v>1275</v>
      </c>
      <c r="B1624" s="172" t="s">
        <v>43</v>
      </c>
      <c r="C1624" s="172">
        <v>809</v>
      </c>
      <c r="D1624" s="172">
        <v>5385</v>
      </c>
      <c r="E1624" s="173">
        <v>53850</v>
      </c>
    </row>
    <row r="1625" spans="1:5">
      <c r="A1625" s="215">
        <v>1276</v>
      </c>
      <c r="B1625" s="172" t="s">
        <v>31</v>
      </c>
      <c r="C1625" s="172">
        <v>3</v>
      </c>
      <c r="D1625" s="172">
        <v>2000</v>
      </c>
      <c r="E1625" s="173">
        <v>20000</v>
      </c>
    </row>
    <row r="1626" spans="1:5">
      <c r="A1626" s="215">
        <v>1277</v>
      </c>
      <c r="B1626" s="172" t="s">
        <v>31</v>
      </c>
      <c r="C1626" s="172">
        <v>32</v>
      </c>
      <c r="D1626" s="172">
        <v>700</v>
      </c>
      <c r="E1626" s="173">
        <v>7000</v>
      </c>
    </row>
    <row r="1627" spans="1:5">
      <c r="A1627" s="215">
        <v>1278</v>
      </c>
      <c r="B1627" s="172" t="s">
        <v>31</v>
      </c>
      <c r="C1627" s="172" t="s">
        <v>1240</v>
      </c>
      <c r="D1627" s="172">
        <v>800</v>
      </c>
      <c r="E1627" s="173">
        <v>8000</v>
      </c>
    </row>
    <row r="1628" spans="1:5">
      <c r="A1628" s="215">
        <v>1279</v>
      </c>
      <c r="B1628" s="172" t="s">
        <v>31</v>
      </c>
      <c r="C1628" s="172" t="s">
        <v>1241</v>
      </c>
      <c r="D1628" s="172">
        <v>36</v>
      </c>
      <c r="E1628" s="173">
        <v>360</v>
      </c>
    </row>
    <row r="1629" spans="1:5">
      <c r="A1629" s="215">
        <v>1280</v>
      </c>
      <c r="B1629" s="172" t="s">
        <v>31</v>
      </c>
      <c r="C1629" s="172">
        <v>114</v>
      </c>
      <c r="D1629" s="172">
        <v>8600</v>
      </c>
      <c r="E1629" s="173">
        <v>86000</v>
      </c>
    </row>
    <row r="1630" spans="1:5">
      <c r="A1630" s="215">
        <v>1281</v>
      </c>
      <c r="B1630" s="172" t="s">
        <v>31</v>
      </c>
      <c r="C1630" s="172">
        <v>115</v>
      </c>
      <c r="D1630" s="172">
        <v>1200</v>
      </c>
      <c r="E1630" s="173">
        <v>12000</v>
      </c>
    </row>
    <row r="1631" spans="1:5">
      <c r="A1631" s="215">
        <v>1282</v>
      </c>
      <c r="B1631" s="172" t="s">
        <v>31</v>
      </c>
      <c r="C1631" s="172">
        <v>129</v>
      </c>
      <c r="D1631" s="172">
        <v>700</v>
      </c>
      <c r="E1631" s="173">
        <v>7000</v>
      </c>
    </row>
    <row r="1632" spans="1:5">
      <c r="A1632" s="215">
        <v>1283</v>
      </c>
      <c r="B1632" s="172" t="s">
        <v>31</v>
      </c>
      <c r="C1632" s="172">
        <v>173</v>
      </c>
      <c r="D1632" s="172">
        <v>1700</v>
      </c>
      <c r="E1632" s="173">
        <v>17000</v>
      </c>
    </row>
    <row r="1633" spans="1:5">
      <c r="A1633" s="215">
        <v>1284</v>
      </c>
      <c r="B1633" s="172" t="s">
        <v>31</v>
      </c>
      <c r="C1633" s="172">
        <v>174</v>
      </c>
      <c r="D1633" s="172">
        <v>2700</v>
      </c>
      <c r="E1633" s="173">
        <v>27000</v>
      </c>
    </row>
    <row r="1634" spans="1:5">
      <c r="A1634" s="215">
        <v>1285</v>
      </c>
      <c r="B1634" s="172" t="s">
        <v>31</v>
      </c>
      <c r="C1634" s="172">
        <v>216</v>
      </c>
      <c r="D1634" s="172">
        <v>9800</v>
      </c>
      <c r="E1634" s="173">
        <v>98000</v>
      </c>
    </row>
    <row r="1635" spans="1:5">
      <c r="A1635" s="215">
        <v>1286</v>
      </c>
      <c r="B1635" s="172" t="s">
        <v>31</v>
      </c>
      <c r="C1635" s="172">
        <v>217</v>
      </c>
      <c r="D1635" s="172">
        <v>11100</v>
      </c>
      <c r="E1635" s="173">
        <v>11100</v>
      </c>
    </row>
    <row r="1636" spans="1:5">
      <c r="A1636" s="215">
        <v>1287</v>
      </c>
      <c r="B1636" s="172" t="s">
        <v>31</v>
      </c>
      <c r="C1636" s="172">
        <v>218</v>
      </c>
      <c r="D1636" s="172">
        <v>3500</v>
      </c>
      <c r="E1636" s="173">
        <v>35000</v>
      </c>
    </row>
    <row r="1637" spans="1:5">
      <c r="A1637" s="215">
        <v>1288</v>
      </c>
      <c r="B1637" s="172" t="s">
        <v>31</v>
      </c>
      <c r="C1637" s="172">
        <v>219</v>
      </c>
      <c r="D1637" s="172">
        <v>2400</v>
      </c>
      <c r="E1637" s="173">
        <v>24000</v>
      </c>
    </row>
    <row r="1638" spans="1:5">
      <c r="A1638"/>
      <c r="B1638" s="287"/>
      <c r="C1638" s="288"/>
      <c r="D1638" s="289"/>
      <c r="E1638" s="293" t="s">
        <v>1292</v>
      </c>
    </row>
    <row r="1639" spans="1:5" s="1" customFormat="1">
      <c r="A1639" s="1" t="s">
        <v>49</v>
      </c>
      <c r="B1639" s="294"/>
      <c r="C1639" s="295"/>
      <c r="D1639" s="296"/>
      <c r="E1639" s="297"/>
    </row>
    <row r="1640" spans="1:5">
      <c r="A1640" s="215">
        <v>1289</v>
      </c>
      <c r="B1640" s="172" t="s">
        <v>31</v>
      </c>
      <c r="C1640" s="172">
        <v>220</v>
      </c>
      <c r="D1640" s="172">
        <v>4600</v>
      </c>
      <c r="E1640" s="173">
        <v>4600</v>
      </c>
    </row>
    <row r="1641" spans="1:5">
      <c r="A1641" s="215">
        <v>1290</v>
      </c>
      <c r="B1641" s="172" t="s">
        <v>31</v>
      </c>
      <c r="C1641" s="172">
        <v>221</v>
      </c>
      <c r="D1641" s="172">
        <v>2200</v>
      </c>
      <c r="E1641" s="173">
        <v>22000</v>
      </c>
    </row>
    <row r="1642" spans="1:5">
      <c r="A1642" s="215">
        <v>1291</v>
      </c>
      <c r="B1642" s="172" t="s">
        <v>31</v>
      </c>
      <c r="C1642" s="172">
        <v>222</v>
      </c>
      <c r="D1642" s="172">
        <v>1600</v>
      </c>
      <c r="E1642" s="173">
        <v>16000</v>
      </c>
    </row>
    <row r="1643" spans="1:5">
      <c r="A1643" s="215">
        <v>1292</v>
      </c>
      <c r="B1643" s="172" t="s">
        <v>31</v>
      </c>
      <c r="C1643" s="172" t="s">
        <v>1242</v>
      </c>
      <c r="D1643" s="172">
        <v>400</v>
      </c>
      <c r="E1643" s="173">
        <v>4200</v>
      </c>
    </row>
    <row r="1644" spans="1:5">
      <c r="A1644" s="215">
        <v>1293</v>
      </c>
      <c r="B1644" s="172" t="s">
        <v>31</v>
      </c>
      <c r="C1644" s="172">
        <v>285</v>
      </c>
      <c r="D1644" s="172">
        <v>1300</v>
      </c>
      <c r="E1644" s="173">
        <v>13000</v>
      </c>
    </row>
    <row r="1645" spans="1:5">
      <c r="A1645" s="215">
        <v>1294</v>
      </c>
      <c r="B1645" s="172" t="s">
        <v>31</v>
      </c>
      <c r="C1645" s="172">
        <v>287</v>
      </c>
      <c r="D1645" s="172">
        <v>8700</v>
      </c>
      <c r="E1645" s="173">
        <v>87000</v>
      </c>
    </row>
    <row r="1646" spans="1:5">
      <c r="A1646" s="215">
        <v>1295</v>
      </c>
      <c r="B1646" s="172" t="s">
        <v>31</v>
      </c>
      <c r="C1646" s="172">
        <v>288</v>
      </c>
      <c r="D1646" s="172">
        <v>3300</v>
      </c>
      <c r="E1646" s="173">
        <v>33000</v>
      </c>
    </row>
    <row r="1647" spans="1:5">
      <c r="A1647" s="215">
        <v>1296</v>
      </c>
      <c r="B1647" s="172" t="s">
        <v>31</v>
      </c>
      <c r="C1647" s="172">
        <v>289</v>
      </c>
      <c r="D1647" s="172">
        <v>1800</v>
      </c>
      <c r="E1647" s="173">
        <v>18000</v>
      </c>
    </row>
    <row r="1648" spans="1:5">
      <c r="A1648" s="215">
        <v>1297</v>
      </c>
      <c r="B1648" s="172" t="s">
        <v>31</v>
      </c>
      <c r="C1648" s="172">
        <v>291</v>
      </c>
      <c r="D1648" s="172">
        <v>13100</v>
      </c>
      <c r="E1648" s="173">
        <v>131000</v>
      </c>
    </row>
    <row r="1649" spans="1:5">
      <c r="A1649" s="215">
        <v>1298</v>
      </c>
      <c r="B1649" s="172" t="s">
        <v>31</v>
      </c>
      <c r="C1649" s="172">
        <v>327</v>
      </c>
      <c r="D1649" s="172">
        <v>15300</v>
      </c>
      <c r="E1649" s="173">
        <v>153000</v>
      </c>
    </row>
    <row r="1650" spans="1:5">
      <c r="A1650" s="215">
        <v>1299</v>
      </c>
      <c r="B1650" s="172" t="s">
        <v>31</v>
      </c>
      <c r="C1650" s="172">
        <v>328</v>
      </c>
      <c r="D1650" s="172">
        <v>8300</v>
      </c>
      <c r="E1650" s="173">
        <v>83000</v>
      </c>
    </row>
    <row r="1651" spans="1:5">
      <c r="A1651" s="215">
        <v>1300</v>
      </c>
      <c r="B1651" s="172" t="s">
        <v>31</v>
      </c>
      <c r="C1651" s="172">
        <v>367</v>
      </c>
      <c r="D1651" s="172">
        <v>9100</v>
      </c>
      <c r="E1651" s="173">
        <v>91000</v>
      </c>
    </row>
    <row r="1652" spans="1:5">
      <c r="A1652" s="215">
        <v>1301</v>
      </c>
      <c r="B1652" s="172" t="s">
        <v>31</v>
      </c>
      <c r="C1652" s="172">
        <v>368</v>
      </c>
      <c r="D1652" s="172">
        <v>5200</v>
      </c>
      <c r="E1652" s="173">
        <v>52000</v>
      </c>
    </row>
    <row r="1653" spans="1:5">
      <c r="A1653" s="215">
        <v>1302</v>
      </c>
      <c r="B1653" s="172" t="s">
        <v>31</v>
      </c>
      <c r="C1653" s="172">
        <v>369</v>
      </c>
      <c r="D1653" s="172">
        <v>3300</v>
      </c>
      <c r="E1653" s="173">
        <v>33000</v>
      </c>
    </row>
    <row r="1654" spans="1:5">
      <c r="A1654" s="215">
        <v>1303</v>
      </c>
      <c r="B1654" s="172" t="s">
        <v>31</v>
      </c>
      <c r="C1654" s="172">
        <v>406</v>
      </c>
      <c r="D1654" s="172">
        <v>3000</v>
      </c>
      <c r="E1654" s="173">
        <v>30000</v>
      </c>
    </row>
    <row r="1655" spans="1:5">
      <c r="A1655" s="215">
        <v>1304</v>
      </c>
      <c r="B1655" s="172" t="s">
        <v>31</v>
      </c>
      <c r="C1655" s="172">
        <v>407</v>
      </c>
      <c r="D1655" s="172">
        <v>700</v>
      </c>
      <c r="E1655" s="173">
        <v>7000</v>
      </c>
    </row>
    <row r="1656" spans="1:5">
      <c r="A1656" s="215">
        <v>1305</v>
      </c>
      <c r="B1656" s="172" t="s">
        <v>31</v>
      </c>
      <c r="C1656" s="172">
        <v>408</v>
      </c>
      <c r="D1656" s="172">
        <v>500</v>
      </c>
      <c r="E1656" s="173">
        <v>5000</v>
      </c>
    </row>
    <row r="1657" spans="1:5">
      <c r="A1657" s="215">
        <v>1306</v>
      </c>
      <c r="B1657" s="172" t="s">
        <v>31</v>
      </c>
      <c r="C1657" s="172">
        <v>409</v>
      </c>
      <c r="D1657" s="172">
        <v>2600</v>
      </c>
      <c r="E1657" s="173">
        <v>26000</v>
      </c>
    </row>
    <row r="1658" spans="1:5">
      <c r="A1658" s="215">
        <v>1307</v>
      </c>
      <c r="B1658" s="172" t="s">
        <v>31</v>
      </c>
      <c r="C1658" s="172">
        <v>412</v>
      </c>
      <c r="D1658" s="172">
        <v>3400</v>
      </c>
      <c r="E1658" s="173">
        <v>34000</v>
      </c>
    </row>
    <row r="1659" spans="1:5">
      <c r="A1659" s="215">
        <v>1308</v>
      </c>
      <c r="B1659" s="172" t="s">
        <v>31</v>
      </c>
      <c r="C1659" s="172">
        <v>414</v>
      </c>
      <c r="D1659" s="172">
        <v>1500</v>
      </c>
      <c r="E1659" s="173">
        <v>15000</v>
      </c>
    </row>
    <row r="1660" spans="1:5">
      <c r="A1660" s="215">
        <v>1309</v>
      </c>
      <c r="B1660" s="172" t="s">
        <v>31</v>
      </c>
      <c r="C1660" s="172">
        <v>415</v>
      </c>
      <c r="D1660" s="172">
        <v>2100</v>
      </c>
      <c r="E1660" s="173">
        <v>21000</v>
      </c>
    </row>
    <row r="1661" spans="1:5">
      <c r="A1661" s="215">
        <v>1310</v>
      </c>
      <c r="B1661" s="172" t="s">
        <v>31</v>
      </c>
      <c r="C1661" s="172" t="s">
        <v>1243</v>
      </c>
      <c r="D1661" s="172">
        <v>200</v>
      </c>
      <c r="E1661" s="173">
        <v>2000</v>
      </c>
    </row>
    <row r="1662" spans="1:5">
      <c r="A1662" s="215">
        <v>1311</v>
      </c>
      <c r="B1662" s="172" t="s">
        <v>31</v>
      </c>
      <c r="C1662" s="172">
        <v>457</v>
      </c>
      <c r="D1662" s="172">
        <v>100</v>
      </c>
      <c r="E1662" s="173">
        <v>1000</v>
      </c>
    </row>
    <row r="1663" spans="1:5">
      <c r="A1663" s="215">
        <v>1312</v>
      </c>
      <c r="B1663" s="172" t="s">
        <v>31</v>
      </c>
      <c r="C1663" s="172">
        <v>494</v>
      </c>
      <c r="D1663" s="172">
        <v>1100</v>
      </c>
      <c r="E1663" s="173">
        <v>11000</v>
      </c>
    </row>
    <row r="1664" spans="1:5">
      <c r="A1664" s="215">
        <v>1313</v>
      </c>
      <c r="B1664" s="172" t="s">
        <v>31</v>
      </c>
      <c r="C1664" s="172">
        <v>495</v>
      </c>
      <c r="D1664" s="172">
        <v>1300</v>
      </c>
      <c r="E1664" s="173">
        <v>13000</v>
      </c>
    </row>
    <row r="1665" spans="1:5">
      <c r="A1665" s="215">
        <v>1314</v>
      </c>
      <c r="B1665" s="172" t="s">
        <v>31</v>
      </c>
      <c r="C1665" s="172">
        <v>496</v>
      </c>
      <c r="D1665" s="172">
        <v>2700</v>
      </c>
      <c r="E1665" s="173">
        <v>27000</v>
      </c>
    </row>
    <row r="1666" spans="1:5">
      <c r="A1666" s="215">
        <v>1315</v>
      </c>
      <c r="B1666" s="172" t="s">
        <v>31</v>
      </c>
      <c r="C1666" s="172">
        <v>502</v>
      </c>
      <c r="D1666" s="172">
        <v>100</v>
      </c>
      <c r="E1666" s="173">
        <v>1000</v>
      </c>
    </row>
    <row r="1667" spans="1:5">
      <c r="A1667" s="215">
        <v>1316</v>
      </c>
      <c r="B1667" s="172" t="s">
        <v>31</v>
      </c>
      <c r="C1667" s="172">
        <v>503</v>
      </c>
      <c r="D1667" s="172">
        <v>400</v>
      </c>
      <c r="E1667" s="173">
        <v>4000</v>
      </c>
    </row>
    <row r="1668" spans="1:5">
      <c r="A1668" s="215">
        <v>1317</v>
      </c>
      <c r="B1668" s="172" t="s">
        <v>31</v>
      </c>
      <c r="C1668" s="172">
        <v>505</v>
      </c>
      <c r="D1668" s="172">
        <v>1000</v>
      </c>
      <c r="E1668" s="173">
        <v>10000</v>
      </c>
    </row>
    <row r="1669" spans="1:5">
      <c r="A1669" s="215">
        <v>1318</v>
      </c>
      <c r="B1669" s="172" t="s">
        <v>31</v>
      </c>
      <c r="C1669" s="172">
        <v>506</v>
      </c>
      <c r="D1669" s="172">
        <v>10400</v>
      </c>
      <c r="E1669" s="173">
        <v>104000</v>
      </c>
    </row>
    <row r="1670" spans="1:5">
      <c r="A1670" s="215">
        <v>1319</v>
      </c>
      <c r="B1670" s="172" t="s">
        <v>31</v>
      </c>
      <c r="C1670" s="172">
        <v>507</v>
      </c>
      <c r="D1670" s="172">
        <v>2900</v>
      </c>
      <c r="E1670" s="173">
        <v>29000</v>
      </c>
    </row>
    <row r="1671" spans="1:5">
      <c r="A1671" s="215">
        <v>1320</v>
      </c>
      <c r="B1671" s="172" t="s">
        <v>31</v>
      </c>
      <c r="C1671" s="172">
        <v>508</v>
      </c>
      <c r="D1671" s="172">
        <v>1100</v>
      </c>
      <c r="E1671" s="173">
        <v>11000</v>
      </c>
    </row>
    <row r="1672" spans="1:5">
      <c r="A1672" s="215">
        <v>1321</v>
      </c>
      <c r="B1672" s="172" t="s">
        <v>31</v>
      </c>
      <c r="C1672" s="172" t="s">
        <v>1244</v>
      </c>
      <c r="D1672" s="172">
        <v>500</v>
      </c>
      <c r="E1672" s="173">
        <v>5000</v>
      </c>
    </row>
    <row r="1673" spans="1:5">
      <c r="A1673" s="215">
        <v>1322</v>
      </c>
      <c r="B1673" s="172" t="s">
        <v>31</v>
      </c>
      <c r="C1673" s="172">
        <v>563</v>
      </c>
      <c r="D1673" s="172">
        <v>4800</v>
      </c>
      <c r="E1673" s="173">
        <v>48000</v>
      </c>
    </row>
    <row r="1674" spans="1:5">
      <c r="A1674" s="215">
        <v>1323</v>
      </c>
      <c r="B1674" s="172" t="s">
        <v>31</v>
      </c>
      <c r="C1674" s="172">
        <v>575</v>
      </c>
      <c r="D1674" s="172">
        <v>8700</v>
      </c>
      <c r="E1674" s="173">
        <v>87000</v>
      </c>
    </row>
    <row r="1675" spans="1:5">
      <c r="A1675" s="215">
        <v>1324</v>
      </c>
      <c r="B1675" s="172" t="s">
        <v>31</v>
      </c>
      <c r="C1675" s="172" t="s">
        <v>1245</v>
      </c>
      <c r="D1675" s="172">
        <v>3200</v>
      </c>
      <c r="E1675" s="173">
        <v>32000</v>
      </c>
    </row>
    <row r="1676" spans="1:5">
      <c r="A1676" s="215">
        <v>1325</v>
      </c>
      <c r="B1676" s="172" t="s">
        <v>31</v>
      </c>
      <c r="C1676" s="172">
        <v>626</v>
      </c>
      <c r="D1676" s="172">
        <v>1200</v>
      </c>
      <c r="E1676" s="173">
        <v>12000</v>
      </c>
    </row>
    <row r="1677" spans="1:5">
      <c r="A1677" s="215">
        <v>1326</v>
      </c>
      <c r="B1677" s="172" t="s">
        <v>31</v>
      </c>
      <c r="C1677" s="172">
        <v>628</v>
      </c>
      <c r="D1677" s="221">
        <v>2100</v>
      </c>
      <c r="E1677" s="222">
        <v>21000</v>
      </c>
    </row>
    <row r="1678" spans="1:5">
      <c r="A1678" s="215">
        <v>1327</v>
      </c>
      <c r="B1678" s="172" t="s">
        <v>31</v>
      </c>
      <c r="C1678" s="172">
        <v>629</v>
      </c>
      <c r="D1678" s="221">
        <v>3100</v>
      </c>
      <c r="E1678" s="222">
        <v>31000</v>
      </c>
    </row>
    <row r="1679" spans="1:5">
      <c r="A1679" s="215">
        <v>1328</v>
      </c>
      <c r="B1679" s="172" t="s">
        <v>31</v>
      </c>
      <c r="C1679" s="172">
        <v>675</v>
      </c>
      <c r="D1679" s="221">
        <v>700</v>
      </c>
      <c r="E1679" s="222">
        <v>7000</v>
      </c>
    </row>
    <row r="1680" spans="1:5">
      <c r="A1680" s="215">
        <v>1329</v>
      </c>
      <c r="B1680" s="172" t="s">
        <v>31</v>
      </c>
      <c r="C1680" s="172">
        <v>683</v>
      </c>
      <c r="D1680" s="221">
        <v>1000</v>
      </c>
      <c r="E1680" s="222">
        <v>10000</v>
      </c>
    </row>
    <row r="1681" spans="1:5">
      <c r="A1681" s="215">
        <v>1330</v>
      </c>
      <c r="B1681" s="172" t="s">
        <v>31</v>
      </c>
      <c r="C1681" s="172">
        <v>684</v>
      </c>
      <c r="D1681" s="221">
        <v>900</v>
      </c>
      <c r="E1681" s="222">
        <v>9000</v>
      </c>
    </row>
    <row r="1682" spans="1:5">
      <c r="A1682" s="215">
        <v>1331</v>
      </c>
      <c r="B1682" s="172" t="s">
        <v>31</v>
      </c>
      <c r="C1682" s="172">
        <v>685</v>
      </c>
      <c r="D1682" s="221">
        <v>5300</v>
      </c>
      <c r="E1682" s="222">
        <v>53000</v>
      </c>
    </row>
    <row r="1683" spans="1:5">
      <c r="A1683" s="215">
        <v>1332</v>
      </c>
      <c r="B1683" s="172" t="s">
        <v>31</v>
      </c>
      <c r="C1683" s="172">
        <v>687</v>
      </c>
      <c r="D1683" s="221">
        <v>2800</v>
      </c>
      <c r="E1683" s="222">
        <v>28000</v>
      </c>
    </row>
    <row r="1684" spans="1:5">
      <c r="A1684" s="215">
        <v>1333</v>
      </c>
      <c r="B1684" s="172" t="s">
        <v>31</v>
      </c>
      <c r="C1684" s="172" t="s">
        <v>1246</v>
      </c>
      <c r="D1684" s="221">
        <v>2600</v>
      </c>
      <c r="E1684" s="222">
        <v>26000</v>
      </c>
    </row>
    <row r="1685" spans="1:5">
      <c r="A1685" s="215">
        <v>1334</v>
      </c>
      <c r="B1685" s="172" t="s">
        <v>31</v>
      </c>
      <c r="C1685" s="172">
        <v>712</v>
      </c>
      <c r="D1685" s="221">
        <v>5600</v>
      </c>
      <c r="E1685" s="222">
        <v>56000</v>
      </c>
    </row>
    <row r="1686" spans="1:5">
      <c r="A1686" s="215">
        <v>1335</v>
      </c>
      <c r="B1686" s="172" t="s">
        <v>31</v>
      </c>
      <c r="C1686" s="172">
        <v>713</v>
      </c>
      <c r="D1686" s="221">
        <v>15500</v>
      </c>
      <c r="E1686" s="222">
        <v>155000</v>
      </c>
    </row>
    <row r="1687" spans="1:5">
      <c r="A1687" s="215">
        <v>1336</v>
      </c>
      <c r="B1687" s="172" t="s">
        <v>31</v>
      </c>
      <c r="C1687" s="172">
        <v>714</v>
      </c>
      <c r="D1687" s="221">
        <v>200</v>
      </c>
      <c r="E1687" s="222">
        <v>2000</v>
      </c>
    </row>
    <row r="1688" spans="1:5">
      <c r="A1688" s="215">
        <v>1337</v>
      </c>
      <c r="B1688" s="172" t="s">
        <v>31</v>
      </c>
      <c r="C1688" s="172" t="s">
        <v>570</v>
      </c>
      <c r="D1688" s="221">
        <v>800</v>
      </c>
      <c r="E1688" s="222">
        <v>100</v>
      </c>
    </row>
    <row r="1689" spans="1:5">
      <c r="A1689" s="215">
        <v>1338</v>
      </c>
      <c r="B1689" s="172" t="s">
        <v>31</v>
      </c>
      <c r="C1689" s="172">
        <v>738</v>
      </c>
      <c r="D1689" s="221">
        <v>15200</v>
      </c>
      <c r="E1689" s="222">
        <v>152000</v>
      </c>
    </row>
    <row r="1690" spans="1:5">
      <c r="A1690"/>
      <c r="B1690" s="287"/>
      <c r="C1690" s="288"/>
      <c r="D1690" s="289"/>
      <c r="E1690" s="293" t="s">
        <v>1293</v>
      </c>
    </row>
    <row r="1691" spans="1:5" s="1" customFormat="1">
      <c r="A1691" s="1" t="s">
        <v>49</v>
      </c>
      <c r="B1691" s="294"/>
      <c r="C1691" s="295"/>
      <c r="D1691" s="296"/>
      <c r="E1691" s="297"/>
    </row>
    <row r="1692" spans="1:5">
      <c r="A1692" s="215">
        <v>1339</v>
      </c>
      <c r="B1692" s="172" t="s">
        <v>31</v>
      </c>
      <c r="C1692" s="172">
        <v>739</v>
      </c>
      <c r="D1692" s="221">
        <v>9300</v>
      </c>
      <c r="E1692" s="222">
        <v>93000</v>
      </c>
    </row>
    <row r="1693" spans="1:5">
      <c r="A1693" s="215">
        <v>1340</v>
      </c>
      <c r="B1693" s="172" t="s">
        <v>31</v>
      </c>
      <c r="C1693" s="172">
        <v>740</v>
      </c>
      <c r="D1693" s="221">
        <v>9200</v>
      </c>
      <c r="E1693" s="222">
        <v>92000</v>
      </c>
    </row>
    <row r="1694" spans="1:5">
      <c r="A1694" s="215">
        <v>1341</v>
      </c>
      <c r="B1694" s="172" t="s">
        <v>31</v>
      </c>
      <c r="C1694" s="172" t="s">
        <v>1247</v>
      </c>
      <c r="D1694" s="221">
        <v>900</v>
      </c>
      <c r="E1694" s="222">
        <v>9000</v>
      </c>
    </row>
    <row r="1695" spans="1:5">
      <c r="A1695" s="215">
        <v>1342</v>
      </c>
      <c r="B1695" s="172" t="s">
        <v>31</v>
      </c>
      <c r="C1695" s="172">
        <v>759</v>
      </c>
      <c r="D1695" s="221">
        <v>200</v>
      </c>
      <c r="E1695" s="222">
        <v>2000</v>
      </c>
    </row>
    <row r="1696" spans="1:5">
      <c r="A1696" s="215">
        <v>1343</v>
      </c>
      <c r="B1696" s="172" t="s">
        <v>31</v>
      </c>
      <c r="C1696" s="172">
        <v>760</v>
      </c>
      <c r="D1696" s="221">
        <v>4100</v>
      </c>
      <c r="E1696" s="222">
        <v>41000</v>
      </c>
    </row>
    <row r="1697" spans="1:5">
      <c r="A1697" s="215">
        <v>1344</v>
      </c>
      <c r="B1697" s="172" t="s">
        <v>31</v>
      </c>
      <c r="C1697" s="172">
        <v>786</v>
      </c>
      <c r="D1697" s="221">
        <v>1600</v>
      </c>
      <c r="E1697" s="222">
        <v>16000</v>
      </c>
    </row>
    <row r="1698" spans="1:5">
      <c r="A1698" s="215">
        <v>1345</v>
      </c>
      <c r="B1698" s="172" t="s">
        <v>46</v>
      </c>
      <c r="C1698" s="172" t="s">
        <v>1248</v>
      </c>
      <c r="D1698" s="221">
        <v>3737</v>
      </c>
      <c r="E1698" s="222">
        <v>37370</v>
      </c>
    </row>
    <row r="1699" spans="1:5">
      <c r="A1699" s="215">
        <v>1346</v>
      </c>
      <c r="B1699" s="172" t="s">
        <v>46</v>
      </c>
      <c r="C1699" s="172" t="s">
        <v>89</v>
      </c>
      <c r="D1699" s="221">
        <v>1173</v>
      </c>
      <c r="E1699" s="222">
        <v>11730</v>
      </c>
    </row>
    <row r="1700" spans="1:5">
      <c r="A1700" s="215">
        <v>1347</v>
      </c>
      <c r="B1700" s="172" t="s">
        <v>46</v>
      </c>
      <c r="C1700" s="172" t="s">
        <v>90</v>
      </c>
      <c r="D1700" s="221">
        <v>1220</v>
      </c>
      <c r="E1700" s="222">
        <v>12200</v>
      </c>
    </row>
    <row r="1701" spans="1:5">
      <c r="A1701" s="215">
        <v>1348</v>
      </c>
      <c r="B1701" s="172" t="s">
        <v>46</v>
      </c>
      <c r="C1701" s="172">
        <v>150</v>
      </c>
      <c r="D1701" s="221">
        <v>3400</v>
      </c>
      <c r="E1701" s="222">
        <v>34000</v>
      </c>
    </row>
    <row r="1702" spans="1:5">
      <c r="A1702" s="215">
        <v>1349</v>
      </c>
      <c r="B1702" s="172" t="s">
        <v>46</v>
      </c>
      <c r="C1702" s="172">
        <v>154</v>
      </c>
      <c r="D1702" s="221">
        <v>2500</v>
      </c>
      <c r="E1702" s="222">
        <v>25000</v>
      </c>
    </row>
    <row r="1703" spans="1:5">
      <c r="A1703" s="215">
        <v>1350</v>
      </c>
      <c r="B1703" s="172" t="s">
        <v>46</v>
      </c>
      <c r="C1703" s="172" t="s">
        <v>1249</v>
      </c>
      <c r="D1703" s="221">
        <v>1336</v>
      </c>
      <c r="E1703" s="222">
        <v>13360</v>
      </c>
    </row>
    <row r="1704" spans="1:5">
      <c r="A1704" s="215">
        <v>1351</v>
      </c>
      <c r="B1704" s="172" t="s">
        <v>46</v>
      </c>
      <c r="C1704" s="172" t="s">
        <v>1250</v>
      </c>
      <c r="D1704" s="221">
        <v>991</v>
      </c>
      <c r="E1704" s="222">
        <v>9910</v>
      </c>
    </row>
    <row r="1705" spans="1:5">
      <c r="A1705" s="215">
        <v>1352</v>
      </c>
      <c r="B1705" s="172" t="s">
        <v>46</v>
      </c>
      <c r="C1705" s="172">
        <v>250</v>
      </c>
      <c r="D1705" s="221">
        <v>2600</v>
      </c>
      <c r="E1705" s="222">
        <v>26000</v>
      </c>
    </row>
    <row r="1706" spans="1:5">
      <c r="A1706" s="215">
        <v>1353</v>
      </c>
      <c r="B1706" s="172" t="s">
        <v>46</v>
      </c>
      <c r="C1706" s="172" t="s">
        <v>1251</v>
      </c>
      <c r="D1706" s="221">
        <v>11596</v>
      </c>
      <c r="E1706" s="222">
        <v>115960</v>
      </c>
    </row>
    <row r="1707" spans="1:5" ht="15.75" thickBot="1">
      <c r="A1707" s="223">
        <v>1354</v>
      </c>
      <c r="B1707" s="224" t="s">
        <v>46</v>
      </c>
      <c r="C1707" s="224">
        <v>312</v>
      </c>
      <c r="D1707" s="225">
        <v>2000</v>
      </c>
      <c r="E1707" s="226">
        <v>20000</v>
      </c>
    </row>
    <row r="1708" spans="1:5" ht="15.75" thickBot="1">
      <c r="A1708" s="227"/>
      <c r="B1708" s="228"/>
      <c r="C1708" s="228"/>
      <c r="D1708" s="229">
        <f>SUM(D300:D1707)</f>
        <v>2715827</v>
      </c>
      <c r="E1708" s="230">
        <f>SUM(E300:E1707)</f>
        <v>26612969.18</v>
      </c>
    </row>
    <row r="1709" spans="1:5">
      <c r="A1709" s="231"/>
      <c r="B1709" s="231"/>
      <c r="C1709" s="231"/>
      <c r="D1709" s="232"/>
      <c r="E1709" s="233"/>
    </row>
    <row r="1710" spans="1:5" ht="15.75" thickBot="1">
      <c r="A1710" s="304" t="s">
        <v>532</v>
      </c>
      <c r="B1710" s="304"/>
      <c r="C1710" s="304"/>
      <c r="D1710" s="304"/>
      <c r="E1710" s="304"/>
    </row>
    <row r="1711" spans="1:5" ht="26.25" thickBot="1">
      <c r="A1711" s="234" t="s">
        <v>0</v>
      </c>
      <c r="B1711" s="235" t="s">
        <v>1</v>
      </c>
      <c r="C1711" s="235" t="s">
        <v>2</v>
      </c>
      <c r="D1711" s="235" t="s">
        <v>3</v>
      </c>
      <c r="E1711" s="236" t="s">
        <v>4</v>
      </c>
    </row>
    <row r="1712" spans="1:5">
      <c r="A1712" s="237">
        <v>1</v>
      </c>
      <c r="B1712" s="238" t="s">
        <v>143</v>
      </c>
      <c r="C1712" s="238" t="s">
        <v>302</v>
      </c>
      <c r="D1712" s="238">
        <v>393</v>
      </c>
      <c r="E1712" s="239">
        <v>3144</v>
      </c>
    </row>
    <row r="1713" spans="1:5">
      <c r="A1713" s="240">
        <v>2</v>
      </c>
      <c r="B1713" s="190" t="s">
        <v>143</v>
      </c>
      <c r="C1713" s="190" t="s">
        <v>301</v>
      </c>
      <c r="D1713" s="190">
        <v>4</v>
      </c>
      <c r="E1713" s="241">
        <v>20</v>
      </c>
    </row>
    <row r="1714" spans="1:5">
      <c r="A1714" s="240">
        <v>3</v>
      </c>
      <c r="B1714" s="190" t="s">
        <v>5</v>
      </c>
      <c r="C1714" s="190" t="s">
        <v>303</v>
      </c>
      <c r="D1714" s="190">
        <v>5600</v>
      </c>
      <c r="E1714" s="241">
        <v>5600</v>
      </c>
    </row>
    <row r="1715" spans="1:5">
      <c r="A1715" s="240">
        <v>4</v>
      </c>
      <c r="B1715" s="190" t="s">
        <v>5</v>
      </c>
      <c r="C1715" s="190">
        <v>292</v>
      </c>
      <c r="D1715" s="190">
        <v>900</v>
      </c>
      <c r="E1715" s="241">
        <v>900</v>
      </c>
    </row>
    <row r="1716" spans="1:5">
      <c r="A1716" s="237">
        <v>5</v>
      </c>
      <c r="B1716" s="190" t="s">
        <v>5</v>
      </c>
      <c r="C1716" s="190" t="s">
        <v>304</v>
      </c>
      <c r="D1716" s="190">
        <v>22</v>
      </c>
      <c r="E1716" s="241">
        <v>176</v>
      </c>
    </row>
    <row r="1717" spans="1:5">
      <c r="A1717" s="237">
        <v>6</v>
      </c>
      <c r="B1717" s="190" t="s">
        <v>10</v>
      </c>
      <c r="C1717" s="190" t="s">
        <v>362</v>
      </c>
      <c r="D1717" s="190">
        <v>8092</v>
      </c>
      <c r="E1717" s="241">
        <v>205450</v>
      </c>
    </row>
    <row r="1718" spans="1:5">
      <c r="A1718" s="240">
        <v>7</v>
      </c>
      <c r="B1718" s="190" t="s">
        <v>10</v>
      </c>
      <c r="C1718" s="190" t="s">
        <v>363</v>
      </c>
      <c r="D1718" s="190">
        <v>650</v>
      </c>
      <c r="E1718" s="241">
        <v>16250</v>
      </c>
    </row>
    <row r="1719" spans="1:5">
      <c r="A1719" s="240">
        <v>8</v>
      </c>
      <c r="B1719" s="190" t="s">
        <v>10</v>
      </c>
      <c r="C1719" s="190" t="s">
        <v>364</v>
      </c>
      <c r="D1719" s="190">
        <v>189</v>
      </c>
      <c r="E1719" s="241">
        <v>4725</v>
      </c>
    </row>
    <row r="1720" spans="1:5">
      <c r="A1720" s="240">
        <v>9</v>
      </c>
      <c r="B1720" s="190" t="s">
        <v>10</v>
      </c>
      <c r="C1720" s="190" t="s">
        <v>365</v>
      </c>
      <c r="D1720" s="190">
        <v>976</v>
      </c>
      <c r="E1720" s="241">
        <v>24400</v>
      </c>
    </row>
    <row r="1721" spans="1:5">
      <c r="A1721" s="237">
        <v>10</v>
      </c>
      <c r="B1721" s="190" t="s">
        <v>10</v>
      </c>
      <c r="C1721" s="190" t="s">
        <v>369</v>
      </c>
      <c r="D1721" s="190">
        <v>751</v>
      </c>
      <c r="E1721" s="241">
        <v>18775</v>
      </c>
    </row>
    <row r="1722" spans="1:5">
      <c r="A1722" s="237">
        <v>11</v>
      </c>
      <c r="B1722" s="190" t="s">
        <v>10</v>
      </c>
      <c r="C1722" s="190" t="s">
        <v>370</v>
      </c>
      <c r="D1722" s="190">
        <v>3560</v>
      </c>
      <c r="E1722" s="241">
        <v>81500</v>
      </c>
    </row>
    <row r="1723" spans="1:5">
      <c r="A1723" s="240">
        <v>12</v>
      </c>
      <c r="B1723" s="190" t="s">
        <v>10</v>
      </c>
      <c r="C1723" s="190" t="s">
        <v>367</v>
      </c>
      <c r="D1723" s="190">
        <v>3046</v>
      </c>
      <c r="E1723" s="241">
        <v>76150</v>
      </c>
    </row>
    <row r="1724" spans="1:5">
      <c r="A1724" s="240">
        <v>13</v>
      </c>
      <c r="B1724" s="190" t="s">
        <v>10</v>
      </c>
      <c r="C1724" s="190" t="s">
        <v>366</v>
      </c>
      <c r="D1724" s="190">
        <v>306</v>
      </c>
      <c r="E1724" s="241">
        <v>7650</v>
      </c>
    </row>
    <row r="1725" spans="1:5">
      <c r="A1725" s="240">
        <v>14</v>
      </c>
      <c r="B1725" s="190" t="s">
        <v>10</v>
      </c>
      <c r="C1725" s="190" t="s">
        <v>368</v>
      </c>
      <c r="D1725" s="190">
        <v>218</v>
      </c>
      <c r="E1725" s="241">
        <v>5450</v>
      </c>
    </row>
    <row r="1726" spans="1:5">
      <c r="A1726" s="237">
        <v>15</v>
      </c>
      <c r="B1726" s="190" t="s">
        <v>10</v>
      </c>
      <c r="C1726" s="190">
        <v>540</v>
      </c>
      <c r="D1726" s="190">
        <v>1310</v>
      </c>
      <c r="E1726" s="241">
        <v>32750</v>
      </c>
    </row>
    <row r="1727" spans="1:5">
      <c r="A1727" s="237">
        <v>16</v>
      </c>
      <c r="B1727" s="190" t="s">
        <v>10</v>
      </c>
      <c r="C1727" s="190" t="s">
        <v>371</v>
      </c>
      <c r="D1727" s="190">
        <v>1461</v>
      </c>
      <c r="E1727" s="241">
        <v>36525</v>
      </c>
    </row>
    <row r="1728" spans="1:5">
      <c r="A1728" s="240">
        <v>17</v>
      </c>
      <c r="B1728" s="190" t="s">
        <v>10</v>
      </c>
      <c r="C1728" s="190" t="s">
        <v>373</v>
      </c>
      <c r="D1728" s="190">
        <v>169</v>
      </c>
      <c r="E1728" s="241">
        <v>4225</v>
      </c>
    </row>
    <row r="1729" spans="1:5">
      <c r="A1729" s="240">
        <v>18</v>
      </c>
      <c r="B1729" s="190" t="s">
        <v>10</v>
      </c>
      <c r="C1729" s="190" t="s">
        <v>372</v>
      </c>
      <c r="D1729" s="190">
        <v>107</v>
      </c>
      <c r="E1729" s="241">
        <v>2675</v>
      </c>
    </row>
    <row r="1730" spans="1:5">
      <c r="A1730" s="240">
        <v>19</v>
      </c>
      <c r="B1730" s="190" t="s">
        <v>10</v>
      </c>
      <c r="C1730" s="190" t="s">
        <v>374</v>
      </c>
      <c r="D1730" s="190">
        <v>479</v>
      </c>
      <c r="E1730" s="241">
        <v>11975</v>
      </c>
    </row>
    <row r="1731" spans="1:5">
      <c r="A1731" s="237">
        <v>20</v>
      </c>
      <c r="B1731" s="190" t="s">
        <v>10</v>
      </c>
      <c r="C1731" s="190">
        <v>704</v>
      </c>
      <c r="D1731" s="190">
        <v>422</v>
      </c>
      <c r="E1731" s="241">
        <v>10550</v>
      </c>
    </row>
    <row r="1732" spans="1:5">
      <c r="A1732" s="237">
        <v>21</v>
      </c>
      <c r="B1732" s="190" t="s">
        <v>10</v>
      </c>
      <c r="C1732" s="190">
        <v>705</v>
      </c>
      <c r="D1732" s="190">
        <v>431</v>
      </c>
      <c r="E1732" s="241">
        <v>10775</v>
      </c>
    </row>
    <row r="1733" spans="1:5">
      <c r="A1733" s="240">
        <v>22</v>
      </c>
      <c r="B1733" s="190" t="s">
        <v>10</v>
      </c>
      <c r="C1733" s="190" t="s">
        <v>375</v>
      </c>
      <c r="D1733" s="190">
        <v>3927</v>
      </c>
      <c r="E1733" s="241">
        <v>98175</v>
      </c>
    </row>
    <row r="1734" spans="1:5">
      <c r="A1734" s="240">
        <v>23</v>
      </c>
      <c r="B1734" s="190" t="s">
        <v>10</v>
      </c>
      <c r="C1734" s="190" t="s">
        <v>376</v>
      </c>
      <c r="D1734" s="190">
        <v>359</v>
      </c>
      <c r="E1734" s="241">
        <v>8975</v>
      </c>
    </row>
    <row r="1735" spans="1:5">
      <c r="A1735" s="240">
        <v>24</v>
      </c>
      <c r="B1735" s="190" t="s">
        <v>10</v>
      </c>
      <c r="C1735" s="190" t="s">
        <v>377</v>
      </c>
      <c r="D1735" s="190">
        <v>147</v>
      </c>
      <c r="E1735" s="241">
        <v>3675</v>
      </c>
    </row>
    <row r="1736" spans="1:5">
      <c r="A1736" s="237">
        <v>25</v>
      </c>
      <c r="B1736" s="190" t="s">
        <v>10</v>
      </c>
      <c r="C1736" s="190" t="s">
        <v>170</v>
      </c>
      <c r="D1736" s="190">
        <v>8</v>
      </c>
      <c r="E1736" s="241">
        <v>200</v>
      </c>
    </row>
    <row r="1737" spans="1:5">
      <c r="A1737" s="237">
        <v>26</v>
      </c>
      <c r="B1737" s="190" t="s">
        <v>10</v>
      </c>
      <c r="C1737" s="190" t="s">
        <v>171</v>
      </c>
      <c r="D1737" s="190">
        <v>532</v>
      </c>
      <c r="E1737" s="241">
        <v>13300</v>
      </c>
    </row>
    <row r="1738" spans="1:5">
      <c r="A1738" s="240">
        <v>27</v>
      </c>
      <c r="B1738" s="190" t="s">
        <v>10</v>
      </c>
      <c r="C1738" s="190">
        <v>839</v>
      </c>
      <c r="D1738" s="190">
        <v>759</v>
      </c>
      <c r="E1738" s="241">
        <v>18975</v>
      </c>
    </row>
    <row r="1739" spans="1:5">
      <c r="A1739" s="240">
        <v>28</v>
      </c>
      <c r="B1739" s="190" t="s">
        <v>10</v>
      </c>
      <c r="C1739" s="190">
        <v>885</v>
      </c>
      <c r="D1739" s="190">
        <v>927</v>
      </c>
      <c r="E1739" s="241">
        <v>23175</v>
      </c>
    </row>
    <row r="1740" spans="1:5">
      <c r="A1740" s="240">
        <v>29</v>
      </c>
      <c r="B1740" s="190" t="s">
        <v>10</v>
      </c>
      <c r="C1740" s="190">
        <v>893</v>
      </c>
      <c r="D1740" s="190">
        <v>980</v>
      </c>
      <c r="E1740" s="241">
        <v>24500</v>
      </c>
    </row>
    <row r="1741" spans="1:5">
      <c r="A1741"/>
      <c r="B1741" s="287"/>
      <c r="C1741" s="288"/>
      <c r="D1741" s="289"/>
      <c r="E1741" s="293" t="s">
        <v>1294</v>
      </c>
    </row>
    <row r="1742" spans="1:5" s="1" customFormat="1">
      <c r="A1742" s="1" t="s">
        <v>49</v>
      </c>
      <c r="B1742" s="294"/>
      <c r="C1742" s="295"/>
      <c r="D1742" s="296"/>
      <c r="E1742" s="297"/>
    </row>
    <row r="1743" spans="1:5">
      <c r="A1743" s="237">
        <v>30</v>
      </c>
      <c r="B1743" s="190" t="s">
        <v>10</v>
      </c>
      <c r="C1743" s="190" t="s">
        <v>384</v>
      </c>
      <c r="D1743" s="190">
        <v>27</v>
      </c>
      <c r="E1743" s="241">
        <v>675</v>
      </c>
    </row>
    <row r="1744" spans="1:5">
      <c r="A1744" s="237">
        <v>31</v>
      </c>
      <c r="B1744" s="190" t="s">
        <v>10</v>
      </c>
      <c r="C1744" s="190" t="s">
        <v>378</v>
      </c>
      <c r="D1744" s="190">
        <v>18</v>
      </c>
      <c r="E1744" s="241">
        <v>450</v>
      </c>
    </row>
    <row r="1745" spans="1:5">
      <c r="A1745" s="240">
        <v>32</v>
      </c>
      <c r="B1745" s="190" t="s">
        <v>10</v>
      </c>
      <c r="C1745" s="190" t="s">
        <v>379</v>
      </c>
      <c r="D1745" s="190">
        <v>18</v>
      </c>
      <c r="E1745" s="241">
        <v>450</v>
      </c>
    </row>
    <row r="1746" spans="1:5">
      <c r="A1746" s="240">
        <v>33</v>
      </c>
      <c r="B1746" s="190" t="s">
        <v>10</v>
      </c>
      <c r="C1746" s="190" t="s">
        <v>380</v>
      </c>
      <c r="D1746" s="190">
        <v>18</v>
      </c>
      <c r="E1746" s="241">
        <v>450</v>
      </c>
    </row>
    <row r="1747" spans="1:5">
      <c r="A1747" s="240">
        <v>34</v>
      </c>
      <c r="B1747" s="190" t="s">
        <v>10</v>
      </c>
      <c r="C1747" s="190" t="s">
        <v>381</v>
      </c>
      <c r="D1747" s="190">
        <v>18</v>
      </c>
      <c r="E1747" s="241">
        <v>450</v>
      </c>
    </row>
    <row r="1748" spans="1:5">
      <c r="A1748" s="237">
        <v>35</v>
      </c>
      <c r="B1748" s="190" t="s">
        <v>10</v>
      </c>
      <c r="C1748" s="190" t="s">
        <v>382</v>
      </c>
      <c r="D1748" s="190">
        <v>18</v>
      </c>
      <c r="E1748" s="241">
        <v>450</v>
      </c>
    </row>
    <row r="1749" spans="1:5">
      <c r="A1749" s="237">
        <v>36</v>
      </c>
      <c r="B1749" s="190" t="s">
        <v>10</v>
      </c>
      <c r="C1749" s="190" t="s">
        <v>383</v>
      </c>
      <c r="D1749" s="190">
        <v>18</v>
      </c>
      <c r="E1749" s="241">
        <v>450</v>
      </c>
    </row>
    <row r="1750" spans="1:5">
      <c r="A1750" s="240">
        <v>37</v>
      </c>
      <c r="B1750" s="190" t="s">
        <v>10</v>
      </c>
      <c r="C1750" s="190" t="s">
        <v>385</v>
      </c>
      <c r="D1750" s="190">
        <v>1100</v>
      </c>
      <c r="E1750" s="241">
        <v>27500</v>
      </c>
    </row>
    <row r="1751" spans="1:5">
      <c r="A1751" s="240">
        <v>38</v>
      </c>
      <c r="B1751" s="190" t="s">
        <v>10</v>
      </c>
      <c r="C1751" s="190">
        <v>927</v>
      </c>
      <c r="D1751" s="190">
        <v>491</v>
      </c>
      <c r="E1751" s="241">
        <v>12275</v>
      </c>
    </row>
    <row r="1752" spans="1:5">
      <c r="A1752" s="240">
        <v>39</v>
      </c>
      <c r="B1752" s="190" t="s">
        <v>10</v>
      </c>
      <c r="C1752" s="190" t="s">
        <v>386</v>
      </c>
      <c r="D1752" s="190">
        <v>183</v>
      </c>
      <c r="E1752" s="241">
        <v>4575</v>
      </c>
    </row>
    <row r="1753" spans="1:5">
      <c r="A1753" s="237">
        <v>40</v>
      </c>
      <c r="B1753" s="190" t="s">
        <v>10</v>
      </c>
      <c r="C1753" s="190" t="s">
        <v>387</v>
      </c>
      <c r="D1753" s="190">
        <v>2300</v>
      </c>
      <c r="E1753" s="241">
        <v>57500</v>
      </c>
    </row>
    <row r="1754" spans="1:5">
      <c r="A1754" s="237">
        <v>41</v>
      </c>
      <c r="B1754" s="190" t="s">
        <v>10</v>
      </c>
      <c r="C1754" s="190" t="s">
        <v>388</v>
      </c>
      <c r="D1754" s="190">
        <v>298</v>
      </c>
      <c r="E1754" s="241">
        <v>7450</v>
      </c>
    </row>
    <row r="1755" spans="1:5">
      <c r="A1755" s="240">
        <v>42</v>
      </c>
      <c r="B1755" s="190" t="s">
        <v>10</v>
      </c>
      <c r="C1755" s="190" t="s">
        <v>305</v>
      </c>
      <c r="D1755" s="190">
        <v>1834</v>
      </c>
      <c r="E1755" s="241">
        <v>45850</v>
      </c>
    </row>
    <row r="1756" spans="1:5">
      <c r="A1756" s="240">
        <v>43</v>
      </c>
      <c r="B1756" s="190" t="s">
        <v>10</v>
      </c>
      <c r="C1756" s="190" t="s">
        <v>306</v>
      </c>
      <c r="D1756" s="190">
        <v>1279</v>
      </c>
      <c r="E1756" s="241">
        <v>31975</v>
      </c>
    </row>
    <row r="1757" spans="1:5">
      <c r="A1757" s="240">
        <v>44</v>
      </c>
      <c r="B1757" s="190" t="s">
        <v>10</v>
      </c>
      <c r="C1757" s="190" t="s">
        <v>307</v>
      </c>
      <c r="D1757" s="190">
        <v>1993</v>
      </c>
      <c r="E1757" s="241">
        <v>49825</v>
      </c>
    </row>
    <row r="1758" spans="1:5">
      <c r="A1758" s="237">
        <v>45</v>
      </c>
      <c r="B1758" s="190" t="s">
        <v>10</v>
      </c>
      <c r="C1758" s="190" t="s">
        <v>308</v>
      </c>
      <c r="D1758" s="190">
        <v>40</v>
      </c>
      <c r="E1758" s="241">
        <v>1000</v>
      </c>
    </row>
    <row r="1759" spans="1:5">
      <c r="A1759" s="237">
        <v>46</v>
      </c>
      <c r="B1759" s="190" t="s">
        <v>10</v>
      </c>
      <c r="C1759" s="190">
        <v>1242</v>
      </c>
      <c r="D1759" s="190">
        <v>113</v>
      </c>
      <c r="E1759" s="241">
        <v>2800</v>
      </c>
    </row>
    <row r="1760" spans="1:5">
      <c r="A1760" s="240">
        <v>47</v>
      </c>
      <c r="B1760" s="190" t="s">
        <v>10</v>
      </c>
      <c r="C1760" s="190" t="s">
        <v>309</v>
      </c>
      <c r="D1760" s="190">
        <v>1626</v>
      </c>
      <c r="E1760" s="241">
        <v>40650</v>
      </c>
    </row>
    <row r="1761" spans="1:5">
      <c r="A1761" s="240">
        <v>48</v>
      </c>
      <c r="B1761" s="190" t="s">
        <v>10</v>
      </c>
      <c r="C1761" s="190" t="s">
        <v>310</v>
      </c>
      <c r="D1761" s="190">
        <v>866</v>
      </c>
      <c r="E1761" s="241">
        <v>21650</v>
      </c>
    </row>
    <row r="1762" spans="1:5">
      <c r="A1762" s="240">
        <v>49</v>
      </c>
      <c r="B1762" s="190" t="s">
        <v>10</v>
      </c>
      <c r="C1762" s="190" t="s">
        <v>311</v>
      </c>
      <c r="D1762" s="190">
        <v>425</v>
      </c>
      <c r="E1762" s="241">
        <v>10625</v>
      </c>
    </row>
    <row r="1763" spans="1:5">
      <c r="A1763" s="237">
        <v>50</v>
      </c>
      <c r="B1763" s="190" t="s">
        <v>10</v>
      </c>
      <c r="C1763" s="190" t="s">
        <v>312</v>
      </c>
      <c r="D1763" s="190">
        <v>1002</v>
      </c>
      <c r="E1763" s="241">
        <v>25050</v>
      </c>
    </row>
    <row r="1764" spans="1:5">
      <c r="A1764" s="237">
        <v>51</v>
      </c>
      <c r="B1764" s="190" t="s">
        <v>10</v>
      </c>
      <c r="C1764" s="190" t="s">
        <v>313</v>
      </c>
      <c r="D1764" s="190">
        <v>239</v>
      </c>
      <c r="E1764" s="241">
        <v>5975</v>
      </c>
    </row>
    <row r="1765" spans="1:5">
      <c r="A1765" s="240">
        <v>52</v>
      </c>
      <c r="B1765" s="190" t="s">
        <v>10</v>
      </c>
      <c r="C1765" s="190" t="s">
        <v>314</v>
      </c>
      <c r="D1765" s="190">
        <v>267</v>
      </c>
      <c r="E1765" s="241">
        <v>6675</v>
      </c>
    </row>
    <row r="1766" spans="1:5">
      <c r="A1766" s="240">
        <v>53</v>
      </c>
      <c r="B1766" s="190" t="s">
        <v>10</v>
      </c>
      <c r="C1766" s="190" t="s">
        <v>315</v>
      </c>
      <c r="D1766" s="190">
        <v>507</v>
      </c>
      <c r="E1766" s="241">
        <v>12675</v>
      </c>
    </row>
    <row r="1767" spans="1:5">
      <c r="A1767" s="240">
        <v>54</v>
      </c>
      <c r="B1767" s="190" t="s">
        <v>10</v>
      </c>
      <c r="C1767" s="190" t="s">
        <v>316</v>
      </c>
      <c r="D1767" s="190">
        <v>2028</v>
      </c>
      <c r="E1767" s="241">
        <v>50700</v>
      </c>
    </row>
    <row r="1768" spans="1:5">
      <c r="A1768" s="237">
        <v>55</v>
      </c>
      <c r="B1768" s="190" t="s">
        <v>10</v>
      </c>
      <c r="C1768" s="190" t="s">
        <v>317</v>
      </c>
      <c r="D1768" s="190">
        <v>280</v>
      </c>
      <c r="E1768" s="241">
        <v>7000</v>
      </c>
    </row>
    <row r="1769" spans="1:5">
      <c r="A1769" s="237">
        <v>56</v>
      </c>
      <c r="B1769" s="190" t="s">
        <v>10</v>
      </c>
      <c r="C1769" s="190">
        <v>1302</v>
      </c>
      <c r="D1769" s="190">
        <v>134</v>
      </c>
      <c r="E1769" s="241">
        <v>3350</v>
      </c>
    </row>
    <row r="1770" spans="1:5">
      <c r="A1770" s="240">
        <v>57</v>
      </c>
      <c r="B1770" s="190" t="s">
        <v>10</v>
      </c>
      <c r="C1770" s="190" t="s">
        <v>318</v>
      </c>
      <c r="D1770" s="190">
        <v>25</v>
      </c>
      <c r="E1770" s="241">
        <v>625</v>
      </c>
    </row>
    <row r="1771" spans="1:5">
      <c r="A1771" s="240">
        <v>58</v>
      </c>
      <c r="B1771" s="190" t="s">
        <v>10</v>
      </c>
      <c r="C1771" s="190" t="s">
        <v>319</v>
      </c>
      <c r="D1771" s="190">
        <v>38</v>
      </c>
      <c r="E1771" s="241">
        <v>1025</v>
      </c>
    </row>
    <row r="1772" spans="1:5">
      <c r="A1772" s="240">
        <v>59</v>
      </c>
      <c r="B1772" s="190" t="s">
        <v>10</v>
      </c>
      <c r="C1772" s="190" t="s">
        <v>320</v>
      </c>
      <c r="D1772" s="190">
        <v>6</v>
      </c>
      <c r="E1772" s="241">
        <v>150</v>
      </c>
    </row>
    <row r="1773" spans="1:5">
      <c r="A1773" s="237">
        <v>60</v>
      </c>
      <c r="B1773" s="190" t="s">
        <v>10</v>
      </c>
      <c r="C1773" s="190">
        <v>1331</v>
      </c>
      <c r="D1773" s="190">
        <v>118</v>
      </c>
      <c r="E1773" s="241">
        <v>2950</v>
      </c>
    </row>
    <row r="1774" spans="1:5">
      <c r="A1774" s="237">
        <v>61</v>
      </c>
      <c r="B1774" s="190" t="s">
        <v>10</v>
      </c>
      <c r="C1774" s="190">
        <v>1372</v>
      </c>
      <c r="D1774" s="190">
        <v>69</v>
      </c>
      <c r="E1774" s="241">
        <v>6900</v>
      </c>
    </row>
    <row r="1775" spans="1:5">
      <c r="A1775" s="240">
        <v>62</v>
      </c>
      <c r="B1775" s="190" t="s">
        <v>10</v>
      </c>
      <c r="C1775" s="190" t="s">
        <v>321</v>
      </c>
      <c r="D1775" s="190">
        <v>3983</v>
      </c>
      <c r="E1775" s="241">
        <v>99575</v>
      </c>
    </row>
    <row r="1776" spans="1:5">
      <c r="A1776" s="240">
        <v>63</v>
      </c>
      <c r="B1776" s="190" t="s">
        <v>10</v>
      </c>
      <c r="C1776" s="190" t="s">
        <v>322</v>
      </c>
      <c r="D1776" s="190">
        <v>53</v>
      </c>
      <c r="E1776" s="241">
        <v>1325</v>
      </c>
    </row>
    <row r="1777" spans="1:5">
      <c r="A1777" s="240">
        <v>64</v>
      </c>
      <c r="B1777" s="190" t="s">
        <v>10</v>
      </c>
      <c r="C1777" s="190" t="s">
        <v>323</v>
      </c>
      <c r="D1777" s="190">
        <v>62</v>
      </c>
      <c r="E1777" s="241">
        <v>1550</v>
      </c>
    </row>
    <row r="1778" spans="1:5">
      <c r="A1778" s="237">
        <v>65</v>
      </c>
      <c r="B1778" s="190" t="s">
        <v>10</v>
      </c>
      <c r="C1778" s="190" t="s">
        <v>324</v>
      </c>
      <c r="D1778" s="190">
        <v>89</v>
      </c>
      <c r="E1778" s="241">
        <v>2225</v>
      </c>
    </row>
    <row r="1779" spans="1:5">
      <c r="A1779" s="237">
        <v>66</v>
      </c>
      <c r="B1779" s="190" t="s">
        <v>10</v>
      </c>
      <c r="C1779" s="190" t="s">
        <v>325</v>
      </c>
      <c r="D1779" s="190">
        <v>48</v>
      </c>
      <c r="E1779" s="241">
        <v>1200</v>
      </c>
    </row>
    <row r="1780" spans="1:5">
      <c r="A1780" s="240">
        <v>67</v>
      </c>
      <c r="B1780" s="190" t="s">
        <v>10</v>
      </c>
      <c r="C1780" s="190" t="s">
        <v>326</v>
      </c>
      <c r="D1780" s="190">
        <v>98</v>
      </c>
      <c r="E1780" s="241">
        <v>2450</v>
      </c>
    </row>
    <row r="1781" spans="1:5">
      <c r="A1781" s="240">
        <v>68</v>
      </c>
      <c r="B1781" s="190" t="s">
        <v>10</v>
      </c>
      <c r="C1781" s="190" t="s">
        <v>327</v>
      </c>
      <c r="D1781" s="190">
        <v>18</v>
      </c>
      <c r="E1781" s="241">
        <v>450</v>
      </c>
    </row>
    <row r="1782" spans="1:5">
      <c r="A1782" s="240">
        <v>69</v>
      </c>
      <c r="B1782" s="190" t="s">
        <v>10</v>
      </c>
      <c r="C1782" s="190" t="s">
        <v>328</v>
      </c>
      <c r="D1782" s="190">
        <v>22</v>
      </c>
      <c r="E1782" s="241">
        <v>550</v>
      </c>
    </row>
    <row r="1783" spans="1:5">
      <c r="A1783" s="237">
        <v>70</v>
      </c>
      <c r="B1783" s="190" t="s">
        <v>10</v>
      </c>
      <c r="C1783" s="190" t="s">
        <v>329</v>
      </c>
      <c r="D1783" s="190">
        <v>23</v>
      </c>
      <c r="E1783" s="241">
        <v>575</v>
      </c>
    </row>
    <row r="1784" spans="1:5">
      <c r="A1784" s="237">
        <v>71</v>
      </c>
      <c r="B1784" s="190" t="s">
        <v>10</v>
      </c>
      <c r="C1784" s="190" t="s">
        <v>330</v>
      </c>
      <c r="D1784" s="190">
        <v>24</v>
      </c>
      <c r="E1784" s="241">
        <v>600</v>
      </c>
    </row>
    <row r="1785" spans="1:5">
      <c r="A1785" s="240">
        <v>72</v>
      </c>
      <c r="B1785" s="190" t="s">
        <v>10</v>
      </c>
      <c r="C1785" s="190" t="s">
        <v>331</v>
      </c>
      <c r="D1785" s="190">
        <v>100</v>
      </c>
      <c r="E1785" s="241">
        <v>3075</v>
      </c>
    </row>
    <row r="1786" spans="1:5">
      <c r="A1786" s="240">
        <v>73</v>
      </c>
      <c r="B1786" s="190" t="s">
        <v>10</v>
      </c>
      <c r="C1786" s="190" t="s">
        <v>332</v>
      </c>
      <c r="D1786" s="190">
        <v>218</v>
      </c>
      <c r="E1786" s="241">
        <v>5450</v>
      </c>
    </row>
    <row r="1787" spans="1:5">
      <c r="A1787" s="240">
        <v>74</v>
      </c>
      <c r="B1787" s="190" t="s">
        <v>10</v>
      </c>
      <c r="C1787" s="190" t="s">
        <v>333</v>
      </c>
      <c r="D1787" s="190">
        <v>457</v>
      </c>
      <c r="E1787" s="241">
        <v>11425</v>
      </c>
    </row>
    <row r="1788" spans="1:5">
      <c r="A1788" s="237">
        <v>75</v>
      </c>
      <c r="B1788" s="190" t="s">
        <v>10</v>
      </c>
      <c r="C1788" s="190" t="s">
        <v>334</v>
      </c>
      <c r="D1788" s="190">
        <v>102</v>
      </c>
      <c r="E1788" s="241">
        <v>1001.11</v>
      </c>
    </row>
    <row r="1789" spans="1:5">
      <c r="A1789" s="237">
        <v>76</v>
      </c>
      <c r="B1789" s="190" t="s">
        <v>10</v>
      </c>
      <c r="C1789" s="190" t="s">
        <v>335</v>
      </c>
      <c r="D1789" s="190">
        <v>281</v>
      </c>
      <c r="E1789" s="241">
        <v>7025</v>
      </c>
    </row>
    <row r="1790" spans="1:5">
      <c r="A1790" s="240">
        <v>77</v>
      </c>
      <c r="B1790" s="190" t="s">
        <v>10</v>
      </c>
      <c r="C1790" s="190" t="s">
        <v>336</v>
      </c>
      <c r="D1790" s="190">
        <v>312</v>
      </c>
      <c r="E1790" s="241">
        <v>7800</v>
      </c>
    </row>
    <row r="1791" spans="1:5">
      <c r="A1791" s="240">
        <v>78</v>
      </c>
      <c r="B1791" s="190" t="s">
        <v>10</v>
      </c>
      <c r="C1791" s="190" t="s">
        <v>337</v>
      </c>
      <c r="D1791" s="190">
        <v>488</v>
      </c>
      <c r="E1791" s="241">
        <v>12200</v>
      </c>
    </row>
    <row r="1792" spans="1:5">
      <c r="A1792" s="240">
        <v>79</v>
      </c>
      <c r="B1792" s="190" t="s">
        <v>10</v>
      </c>
      <c r="C1792" s="190" t="s">
        <v>338</v>
      </c>
      <c r="D1792" s="190">
        <v>434</v>
      </c>
      <c r="E1792" s="241">
        <v>10850</v>
      </c>
    </row>
    <row r="1793" spans="1:5">
      <c r="A1793"/>
      <c r="B1793" s="287"/>
      <c r="C1793" s="288"/>
      <c r="D1793" s="289"/>
      <c r="E1793" s="293" t="s">
        <v>1295</v>
      </c>
    </row>
    <row r="1794" spans="1:5" s="1" customFormat="1">
      <c r="A1794" s="1" t="s">
        <v>49</v>
      </c>
      <c r="B1794" s="294"/>
      <c r="C1794" s="295"/>
      <c r="D1794" s="296"/>
      <c r="E1794" s="297"/>
    </row>
    <row r="1795" spans="1:5">
      <c r="A1795" s="237">
        <v>80</v>
      </c>
      <c r="B1795" s="190" t="s">
        <v>10</v>
      </c>
      <c r="C1795" s="190" t="s">
        <v>339</v>
      </c>
      <c r="D1795" s="190">
        <v>440</v>
      </c>
      <c r="E1795" s="241">
        <v>11000</v>
      </c>
    </row>
    <row r="1796" spans="1:5">
      <c r="A1796" s="237">
        <v>81</v>
      </c>
      <c r="B1796" s="190" t="s">
        <v>10</v>
      </c>
      <c r="C1796" s="190" t="s">
        <v>340</v>
      </c>
      <c r="D1796" s="190">
        <v>797</v>
      </c>
      <c r="E1796" s="241">
        <v>19925</v>
      </c>
    </row>
    <row r="1797" spans="1:5">
      <c r="A1797" s="240">
        <v>82</v>
      </c>
      <c r="B1797" s="190" t="s">
        <v>10</v>
      </c>
      <c r="C1797" s="190">
        <v>1712</v>
      </c>
      <c r="D1797" s="190">
        <v>766</v>
      </c>
      <c r="E1797" s="241">
        <v>19150</v>
      </c>
    </row>
    <row r="1798" spans="1:5">
      <c r="A1798" s="240">
        <v>83</v>
      </c>
      <c r="B1798" s="190" t="s">
        <v>10</v>
      </c>
      <c r="C1798" s="190">
        <v>1715</v>
      </c>
      <c r="D1798" s="190">
        <v>958</v>
      </c>
      <c r="E1798" s="241">
        <v>23950</v>
      </c>
    </row>
    <row r="1799" spans="1:5">
      <c r="A1799" s="240">
        <v>84</v>
      </c>
      <c r="B1799" s="190" t="s">
        <v>10</v>
      </c>
      <c r="C1799" s="190">
        <v>1717</v>
      </c>
      <c r="D1799" s="190">
        <v>914</v>
      </c>
      <c r="E1799" s="241">
        <v>23050</v>
      </c>
    </row>
    <row r="1800" spans="1:5">
      <c r="A1800" s="237">
        <v>85</v>
      </c>
      <c r="B1800" s="190" t="s">
        <v>10</v>
      </c>
      <c r="C1800" s="190">
        <v>1748</v>
      </c>
      <c r="D1800" s="190">
        <v>702</v>
      </c>
      <c r="E1800" s="241">
        <v>17550</v>
      </c>
    </row>
    <row r="1801" spans="1:5">
      <c r="A1801" s="237">
        <v>86</v>
      </c>
      <c r="B1801" s="190" t="s">
        <v>10</v>
      </c>
      <c r="C1801" s="190" t="s">
        <v>341</v>
      </c>
      <c r="D1801" s="190">
        <v>558</v>
      </c>
      <c r="E1801" s="241">
        <v>13950</v>
      </c>
    </row>
    <row r="1802" spans="1:5">
      <c r="A1802" s="240">
        <v>87</v>
      </c>
      <c r="B1802" s="190" t="s">
        <v>10</v>
      </c>
      <c r="C1802" s="190" t="s">
        <v>342</v>
      </c>
      <c r="D1802" s="190">
        <v>295</v>
      </c>
      <c r="E1802" s="241">
        <v>7375</v>
      </c>
    </row>
    <row r="1803" spans="1:5">
      <c r="A1803" s="240">
        <v>88</v>
      </c>
      <c r="B1803" s="190" t="s">
        <v>10</v>
      </c>
      <c r="C1803" s="190" t="s">
        <v>343</v>
      </c>
      <c r="D1803" s="190">
        <v>231</v>
      </c>
      <c r="E1803" s="241">
        <v>5775</v>
      </c>
    </row>
    <row r="1804" spans="1:5">
      <c r="A1804" s="240">
        <v>89</v>
      </c>
      <c r="B1804" s="190" t="s">
        <v>10</v>
      </c>
      <c r="C1804" s="190" t="s">
        <v>344</v>
      </c>
      <c r="D1804" s="190">
        <v>184</v>
      </c>
      <c r="E1804" s="241">
        <v>4600</v>
      </c>
    </row>
    <row r="1805" spans="1:5">
      <c r="A1805" s="237">
        <v>90</v>
      </c>
      <c r="B1805" s="190" t="s">
        <v>10</v>
      </c>
      <c r="C1805" s="190" t="s">
        <v>345</v>
      </c>
      <c r="D1805" s="190">
        <v>759</v>
      </c>
      <c r="E1805" s="241">
        <v>1046.8699999999999</v>
      </c>
    </row>
    <row r="1806" spans="1:5">
      <c r="A1806" s="237">
        <v>91</v>
      </c>
      <c r="B1806" s="190" t="s">
        <v>10</v>
      </c>
      <c r="C1806" s="190" t="s">
        <v>346</v>
      </c>
      <c r="D1806" s="190">
        <v>33</v>
      </c>
      <c r="E1806" s="241">
        <v>825</v>
      </c>
    </row>
    <row r="1807" spans="1:5">
      <c r="A1807" s="240">
        <v>92</v>
      </c>
      <c r="B1807" s="190" t="s">
        <v>10</v>
      </c>
      <c r="C1807" s="190" t="s">
        <v>347</v>
      </c>
      <c r="D1807" s="190">
        <v>68</v>
      </c>
      <c r="E1807" s="241">
        <v>1700</v>
      </c>
    </row>
    <row r="1808" spans="1:5">
      <c r="A1808" s="240">
        <v>93</v>
      </c>
      <c r="B1808" s="172" t="s">
        <v>10</v>
      </c>
      <c r="C1808" s="172">
        <v>1897</v>
      </c>
      <c r="D1808" s="172">
        <v>241</v>
      </c>
      <c r="E1808" s="173">
        <v>6125</v>
      </c>
    </row>
    <row r="1809" spans="1:5">
      <c r="A1809" s="240">
        <v>94</v>
      </c>
      <c r="B1809" s="190" t="s">
        <v>10</v>
      </c>
      <c r="C1809" s="190">
        <v>1900</v>
      </c>
      <c r="D1809" s="190">
        <v>1794</v>
      </c>
      <c r="E1809" s="241">
        <v>45075</v>
      </c>
    </row>
    <row r="1810" spans="1:5">
      <c r="A1810" s="237">
        <v>95</v>
      </c>
      <c r="B1810" s="190" t="s">
        <v>10</v>
      </c>
      <c r="C1810" s="190" t="s">
        <v>348</v>
      </c>
      <c r="D1810" s="190">
        <v>514</v>
      </c>
      <c r="E1810" s="241">
        <v>12850</v>
      </c>
    </row>
    <row r="1811" spans="1:5">
      <c r="A1811" s="237">
        <v>96</v>
      </c>
      <c r="B1811" s="190" t="s">
        <v>10</v>
      </c>
      <c r="C1811" s="190" t="s">
        <v>349</v>
      </c>
      <c r="D1811" s="190">
        <v>730</v>
      </c>
      <c r="E1811" s="241">
        <v>18250</v>
      </c>
    </row>
    <row r="1812" spans="1:5">
      <c r="A1812" s="240">
        <v>97</v>
      </c>
      <c r="B1812" s="190" t="s">
        <v>10</v>
      </c>
      <c r="C1812" s="190" t="s">
        <v>350</v>
      </c>
      <c r="D1812" s="190">
        <v>1389</v>
      </c>
      <c r="E1812" s="241">
        <v>34725</v>
      </c>
    </row>
    <row r="1813" spans="1:5">
      <c r="A1813" s="240">
        <v>98</v>
      </c>
      <c r="B1813" s="190" t="s">
        <v>10</v>
      </c>
      <c r="C1813" s="190">
        <v>2046</v>
      </c>
      <c r="D1813" s="190">
        <v>437</v>
      </c>
      <c r="E1813" s="241">
        <v>10925</v>
      </c>
    </row>
    <row r="1814" spans="1:5">
      <c r="A1814" s="240">
        <v>99</v>
      </c>
      <c r="B1814" s="190" t="s">
        <v>10</v>
      </c>
      <c r="C1814" s="190" t="s">
        <v>352</v>
      </c>
      <c r="D1814" s="190">
        <v>726</v>
      </c>
      <c r="E1814" s="241">
        <v>18125</v>
      </c>
    </row>
    <row r="1815" spans="1:5">
      <c r="A1815" s="237">
        <v>100</v>
      </c>
      <c r="B1815" s="190" t="s">
        <v>10</v>
      </c>
      <c r="C1815" s="190">
        <v>2106</v>
      </c>
      <c r="D1815" s="190">
        <v>501</v>
      </c>
      <c r="E1815" s="241">
        <v>12525</v>
      </c>
    </row>
    <row r="1816" spans="1:5">
      <c r="A1816" s="237">
        <v>101</v>
      </c>
      <c r="B1816" s="190" t="s">
        <v>10</v>
      </c>
      <c r="C1816" s="190">
        <v>2154</v>
      </c>
      <c r="D1816" s="190">
        <v>487</v>
      </c>
      <c r="E1816" s="241">
        <v>12175</v>
      </c>
    </row>
    <row r="1817" spans="1:5">
      <c r="A1817" s="240">
        <v>102</v>
      </c>
      <c r="B1817" s="190" t="s">
        <v>10</v>
      </c>
      <c r="C1817" s="190">
        <v>2169</v>
      </c>
      <c r="D1817" s="190">
        <v>541</v>
      </c>
      <c r="E1817" s="241">
        <v>13525</v>
      </c>
    </row>
    <row r="1818" spans="1:5">
      <c r="A1818" s="240">
        <v>103</v>
      </c>
      <c r="B1818" s="190" t="s">
        <v>10</v>
      </c>
      <c r="C1818" s="190" t="s">
        <v>353</v>
      </c>
      <c r="D1818" s="190">
        <v>770</v>
      </c>
      <c r="E1818" s="241">
        <v>19250</v>
      </c>
    </row>
    <row r="1819" spans="1:5">
      <c r="A1819" s="240">
        <v>104</v>
      </c>
      <c r="B1819" s="190" t="s">
        <v>10</v>
      </c>
      <c r="C1819" s="190">
        <v>2344</v>
      </c>
      <c r="D1819" s="190">
        <v>462</v>
      </c>
      <c r="E1819" s="241">
        <v>11550</v>
      </c>
    </row>
    <row r="1820" spans="1:5">
      <c r="A1820" s="237">
        <v>105</v>
      </c>
      <c r="B1820" s="190" t="s">
        <v>10</v>
      </c>
      <c r="C1820" s="190">
        <v>2376</v>
      </c>
      <c r="D1820" s="190">
        <v>700</v>
      </c>
      <c r="E1820" s="241">
        <v>17500</v>
      </c>
    </row>
    <row r="1821" spans="1:5">
      <c r="A1821" s="237">
        <v>106</v>
      </c>
      <c r="B1821" s="190" t="s">
        <v>10</v>
      </c>
      <c r="C1821" s="190">
        <v>2422</v>
      </c>
      <c r="D1821" s="190">
        <v>335</v>
      </c>
      <c r="E1821" s="241">
        <v>8575</v>
      </c>
    </row>
    <row r="1822" spans="1:5">
      <c r="A1822" s="240">
        <v>107</v>
      </c>
      <c r="B1822" s="190" t="s">
        <v>10</v>
      </c>
      <c r="C1822" s="190">
        <v>2423</v>
      </c>
      <c r="D1822" s="190">
        <v>208</v>
      </c>
      <c r="E1822" s="241">
        <v>5200</v>
      </c>
    </row>
    <row r="1823" spans="1:5">
      <c r="A1823" s="240">
        <v>108</v>
      </c>
      <c r="B1823" s="190" t="s">
        <v>10</v>
      </c>
      <c r="C1823" s="190">
        <v>2427</v>
      </c>
      <c r="D1823" s="190">
        <v>347</v>
      </c>
      <c r="E1823" s="241">
        <v>8675</v>
      </c>
    </row>
    <row r="1824" spans="1:5">
      <c r="A1824" s="240">
        <v>109</v>
      </c>
      <c r="B1824" s="190" t="s">
        <v>10</v>
      </c>
      <c r="C1824" s="190">
        <v>2433</v>
      </c>
      <c r="D1824" s="190">
        <v>378</v>
      </c>
      <c r="E1824" s="241">
        <v>9450</v>
      </c>
    </row>
    <row r="1825" spans="1:5">
      <c r="A1825" s="237">
        <v>110</v>
      </c>
      <c r="B1825" s="190" t="s">
        <v>10</v>
      </c>
      <c r="C1825" s="190">
        <v>2436</v>
      </c>
      <c r="D1825" s="190">
        <v>250</v>
      </c>
      <c r="E1825" s="241">
        <v>6250</v>
      </c>
    </row>
    <row r="1826" spans="1:5">
      <c r="A1826" s="237">
        <v>111</v>
      </c>
      <c r="B1826" s="190" t="s">
        <v>10</v>
      </c>
      <c r="C1826" s="190">
        <v>2437</v>
      </c>
      <c r="D1826" s="190">
        <v>257</v>
      </c>
      <c r="E1826" s="241">
        <v>6425</v>
      </c>
    </row>
    <row r="1827" spans="1:5">
      <c r="A1827" s="240">
        <v>112</v>
      </c>
      <c r="B1827" s="190" t="s">
        <v>10</v>
      </c>
      <c r="C1827" s="190">
        <v>2439</v>
      </c>
      <c r="D1827" s="190">
        <v>400</v>
      </c>
      <c r="E1827" s="241">
        <v>10000</v>
      </c>
    </row>
    <row r="1828" spans="1:5">
      <c r="A1828" s="240">
        <v>113</v>
      </c>
      <c r="B1828" s="190" t="s">
        <v>10</v>
      </c>
      <c r="C1828" s="190">
        <v>2472</v>
      </c>
      <c r="D1828" s="190">
        <v>526</v>
      </c>
      <c r="E1828" s="241">
        <v>13150</v>
      </c>
    </row>
    <row r="1829" spans="1:5">
      <c r="A1829" s="240">
        <v>114</v>
      </c>
      <c r="B1829" s="190" t="s">
        <v>10</v>
      </c>
      <c r="C1829" s="190">
        <v>2483</v>
      </c>
      <c r="D1829" s="190">
        <v>389</v>
      </c>
      <c r="E1829" s="241">
        <v>9725</v>
      </c>
    </row>
    <row r="1830" spans="1:5">
      <c r="A1830" s="237">
        <v>115</v>
      </c>
      <c r="B1830" s="190" t="s">
        <v>10</v>
      </c>
      <c r="C1830" s="190">
        <v>2485</v>
      </c>
      <c r="D1830" s="190">
        <v>369</v>
      </c>
      <c r="E1830" s="241">
        <v>9225</v>
      </c>
    </row>
    <row r="1831" spans="1:5">
      <c r="A1831" s="237">
        <v>116</v>
      </c>
      <c r="B1831" s="190" t="s">
        <v>10</v>
      </c>
      <c r="C1831" s="190">
        <v>2490</v>
      </c>
      <c r="D1831" s="190">
        <v>514</v>
      </c>
      <c r="E1831" s="241">
        <v>12850</v>
      </c>
    </row>
    <row r="1832" spans="1:5">
      <c r="A1832" s="240">
        <v>117</v>
      </c>
      <c r="B1832" s="190" t="s">
        <v>10</v>
      </c>
      <c r="C1832" s="190">
        <v>2491</v>
      </c>
      <c r="D1832" s="190">
        <v>615</v>
      </c>
      <c r="E1832" s="241">
        <v>15375</v>
      </c>
    </row>
    <row r="1833" spans="1:5">
      <c r="A1833" s="240">
        <v>118</v>
      </c>
      <c r="B1833" s="190" t="s">
        <v>10</v>
      </c>
      <c r="C1833" s="190">
        <v>2492</v>
      </c>
      <c r="D1833" s="190">
        <v>202</v>
      </c>
      <c r="E1833" s="241">
        <v>5050</v>
      </c>
    </row>
    <row r="1834" spans="1:5">
      <c r="A1834" s="240">
        <v>119</v>
      </c>
      <c r="B1834" s="190" t="s">
        <v>10</v>
      </c>
      <c r="C1834" s="190">
        <v>2493</v>
      </c>
      <c r="D1834" s="190">
        <v>25</v>
      </c>
      <c r="E1834" s="241">
        <v>625</v>
      </c>
    </row>
    <row r="1835" spans="1:5">
      <c r="A1835" s="237">
        <v>120</v>
      </c>
      <c r="B1835" s="190" t="s">
        <v>10</v>
      </c>
      <c r="C1835" s="190">
        <v>2498</v>
      </c>
      <c r="D1835" s="190">
        <v>321</v>
      </c>
      <c r="E1835" s="241">
        <v>8025</v>
      </c>
    </row>
    <row r="1836" spans="1:5">
      <c r="A1836" s="237">
        <v>121</v>
      </c>
      <c r="B1836" s="190" t="s">
        <v>10</v>
      </c>
      <c r="C1836" s="190">
        <v>2504</v>
      </c>
      <c r="D1836" s="190">
        <v>300</v>
      </c>
      <c r="E1836" s="241">
        <v>7500</v>
      </c>
    </row>
    <row r="1837" spans="1:5">
      <c r="A1837" s="240">
        <v>122</v>
      </c>
      <c r="B1837" s="190" t="s">
        <v>10</v>
      </c>
      <c r="C1837" s="190">
        <v>2522</v>
      </c>
      <c r="D1837" s="190">
        <v>599</v>
      </c>
      <c r="E1837" s="241">
        <v>14975</v>
      </c>
    </row>
    <row r="1838" spans="1:5">
      <c r="A1838" s="240">
        <v>123</v>
      </c>
      <c r="B1838" s="190" t="s">
        <v>10</v>
      </c>
      <c r="C1838" s="190">
        <v>2523</v>
      </c>
      <c r="D1838" s="190">
        <v>568</v>
      </c>
      <c r="E1838" s="241">
        <v>14200</v>
      </c>
    </row>
    <row r="1839" spans="1:5">
      <c r="A1839" s="240">
        <v>124</v>
      </c>
      <c r="B1839" s="190" t="s">
        <v>10</v>
      </c>
      <c r="C1839" s="190">
        <v>2535</v>
      </c>
      <c r="D1839" s="190">
        <v>582</v>
      </c>
      <c r="E1839" s="241">
        <v>14550</v>
      </c>
    </row>
    <row r="1840" spans="1:5">
      <c r="A1840" s="237">
        <v>125</v>
      </c>
      <c r="B1840" s="190" t="s">
        <v>10</v>
      </c>
      <c r="C1840" s="190">
        <v>2540</v>
      </c>
      <c r="D1840" s="190">
        <v>589</v>
      </c>
      <c r="E1840" s="241">
        <v>14725</v>
      </c>
    </row>
    <row r="1841" spans="1:5">
      <c r="A1841" s="237">
        <v>126</v>
      </c>
      <c r="B1841" s="190" t="s">
        <v>10</v>
      </c>
      <c r="C1841" s="190">
        <v>2557</v>
      </c>
      <c r="D1841" s="190">
        <v>561</v>
      </c>
      <c r="E1841" s="241">
        <v>14025</v>
      </c>
    </row>
    <row r="1842" spans="1:5">
      <c r="A1842" s="240">
        <v>127</v>
      </c>
      <c r="B1842" s="190" t="s">
        <v>10</v>
      </c>
      <c r="C1842" s="190">
        <v>2566</v>
      </c>
      <c r="D1842" s="190">
        <v>490</v>
      </c>
      <c r="E1842" s="241">
        <v>12250</v>
      </c>
    </row>
    <row r="1843" spans="1:5">
      <c r="A1843" s="240">
        <v>128</v>
      </c>
      <c r="B1843" s="190" t="s">
        <v>10</v>
      </c>
      <c r="C1843" s="190">
        <v>2572</v>
      </c>
      <c r="D1843" s="190">
        <v>437</v>
      </c>
      <c r="E1843" s="241">
        <v>10925</v>
      </c>
    </row>
    <row r="1844" spans="1:5">
      <c r="A1844" s="240">
        <v>129</v>
      </c>
      <c r="B1844" s="190" t="s">
        <v>10</v>
      </c>
      <c r="C1844" s="190" t="s">
        <v>354</v>
      </c>
      <c r="D1844" s="190">
        <v>1045</v>
      </c>
      <c r="E1844" s="241">
        <v>26125</v>
      </c>
    </row>
    <row r="1845" spans="1:5">
      <c r="A1845"/>
      <c r="B1845" s="287"/>
      <c r="C1845" s="288"/>
      <c r="D1845" s="289"/>
      <c r="E1845" s="293" t="s">
        <v>1296</v>
      </c>
    </row>
    <row r="1846" spans="1:5" s="1" customFormat="1">
      <c r="A1846" s="1" t="s">
        <v>49</v>
      </c>
      <c r="B1846" s="294"/>
      <c r="C1846" s="295"/>
      <c r="D1846" s="296"/>
      <c r="E1846" s="297"/>
    </row>
    <row r="1847" spans="1:5">
      <c r="A1847" s="237">
        <v>130</v>
      </c>
      <c r="B1847" s="190" t="s">
        <v>10</v>
      </c>
      <c r="C1847" s="190" t="s">
        <v>355</v>
      </c>
      <c r="D1847" s="190">
        <v>131</v>
      </c>
      <c r="E1847" s="241">
        <v>3275</v>
      </c>
    </row>
    <row r="1848" spans="1:5">
      <c r="A1848" s="237">
        <v>131</v>
      </c>
      <c r="B1848" s="190" t="s">
        <v>10</v>
      </c>
      <c r="C1848" s="190" t="s">
        <v>356</v>
      </c>
      <c r="D1848" s="190">
        <v>207</v>
      </c>
      <c r="E1848" s="241">
        <v>5175</v>
      </c>
    </row>
    <row r="1849" spans="1:5">
      <c r="A1849" s="240">
        <v>132</v>
      </c>
      <c r="B1849" s="190" t="s">
        <v>10</v>
      </c>
      <c r="C1849" s="190" t="s">
        <v>357</v>
      </c>
      <c r="D1849" s="190">
        <v>45</v>
      </c>
      <c r="E1849" s="241">
        <v>1125</v>
      </c>
    </row>
    <row r="1850" spans="1:5">
      <c r="A1850" s="240">
        <v>133</v>
      </c>
      <c r="B1850" s="190" t="s">
        <v>10</v>
      </c>
      <c r="C1850" s="190">
        <v>2581</v>
      </c>
      <c r="D1850" s="190">
        <v>335</v>
      </c>
      <c r="E1850" s="241">
        <v>8375</v>
      </c>
    </row>
    <row r="1851" spans="1:5">
      <c r="A1851" s="240">
        <v>134</v>
      </c>
      <c r="B1851" s="190" t="s">
        <v>10</v>
      </c>
      <c r="C1851" s="190">
        <v>2591</v>
      </c>
      <c r="D1851" s="190">
        <v>533</v>
      </c>
      <c r="E1851" s="241">
        <v>13325</v>
      </c>
    </row>
    <row r="1852" spans="1:5">
      <c r="A1852" s="237">
        <v>135</v>
      </c>
      <c r="B1852" s="190" t="s">
        <v>10</v>
      </c>
      <c r="C1852" s="190">
        <v>2593</v>
      </c>
      <c r="D1852" s="190">
        <v>368</v>
      </c>
      <c r="E1852" s="241">
        <v>9200</v>
      </c>
    </row>
    <row r="1853" spans="1:5">
      <c r="A1853" s="237">
        <v>136</v>
      </c>
      <c r="B1853" s="190" t="s">
        <v>10</v>
      </c>
      <c r="C1853" s="190">
        <v>2594</v>
      </c>
      <c r="D1853" s="190">
        <v>390</v>
      </c>
      <c r="E1853" s="241">
        <v>9750</v>
      </c>
    </row>
    <row r="1854" spans="1:5">
      <c r="A1854" s="240">
        <v>137</v>
      </c>
      <c r="B1854" s="190" t="s">
        <v>10</v>
      </c>
      <c r="C1854" s="190">
        <v>2607</v>
      </c>
      <c r="D1854" s="190">
        <v>370</v>
      </c>
      <c r="E1854" s="241">
        <v>9250</v>
      </c>
    </row>
    <row r="1855" spans="1:5">
      <c r="A1855" s="240">
        <v>138</v>
      </c>
      <c r="B1855" s="190" t="s">
        <v>10</v>
      </c>
      <c r="C1855" s="190">
        <v>2609</v>
      </c>
      <c r="D1855" s="190">
        <v>341</v>
      </c>
      <c r="E1855" s="241">
        <v>8525</v>
      </c>
    </row>
    <row r="1856" spans="1:5">
      <c r="A1856" s="240">
        <v>139</v>
      </c>
      <c r="B1856" s="190" t="s">
        <v>10</v>
      </c>
      <c r="C1856" s="190" t="s">
        <v>358</v>
      </c>
      <c r="D1856" s="190">
        <v>95</v>
      </c>
      <c r="E1856" s="241">
        <v>2375</v>
      </c>
    </row>
    <row r="1857" spans="1:5">
      <c r="A1857" s="237">
        <v>140</v>
      </c>
      <c r="B1857" s="190" t="s">
        <v>10</v>
      </c>
      <c r="C1857" s="190" t="s">
        <v>359</v>
      </c>
      <c r="D1857" s="190">
        <v>94</v>
      </c>
      <c r="E1857" s="241">
        <v>2350</v>
      </c>
    </row>
    <row r="1858" spans="1:5">
      <c r="A1858" s="237">
        <v>141</v>
      </c>
      <c r="B1858" s="190" t="s">
        <v>10</v>
      </c>
      <c r="C1858" s="190" t="s">
        <v>360</v>
      </c>
      <c r="D1858" s="190">
        <v>198</v>
      </c>
      <c r="E1858" s="241">
        <v>4950</v>
      </c>
    </row>
    <row r="1859" spans="1:5">
      <c r="A1859" s="240">
        <v>142</v>
      </c>
      <c r="B1859" s="190" t="s">
        <v>10</v>
      </c>
      <c r="C1859" s="190">
        <v>2619</v>
      </c>
      <c r="D1859" s="190">
        <v>364</v>
      </c>
      <c r="E1859" s="241">
        <v>9100</v>
      </c>
    </row>
    <row r="1860" spans="1:5">
      <c r="A1860" s="240">
        <v>143</v>
      </c>
      <c r="B1860" s="190" t="s">
        <v>10</v>
      </c>
      <c r="C1860" s="190">
        <v>2621</v>
      </c>
      <c r="D1860" s="190">
        <v>362</v>
      </c>
      <c r="E1860" s="241">
        <v>9050</v>
      </c>
    </row>
    <row r="1861" spans="1:5">
      <c r="A1861" s="240">
        <v>144</v>
      </c>
      <c r="B1861" s="190" t="s">
        <v>10</v>
      </c>
      <c r="C1861" s="190">
        <v>2628</v>
      </c>
      <c r="D1861" s="190">
        <v>360</v>
      </c>
      <c r="E1861" s="241">
        <v>9000</v>
      </c>
    </row>
    <row r="1862" spans="1:5">
      <c r="A1862" s="237">
        <v>145</v>
      </c>
      <c r="B1862" s="190" t="s">
        <v>10</v>
      </c>
      <c r="C1862" s="190">
        <v>2630</v>
      </c>
      <c r="D1862" s="190">
        <v>386</v>
      </c>
      <c r="E1862" s="241">
        <v>9650</v>
      </c>
    </row>
    <row r="1863" spans="1:5">
      <c r="A1863" s="237">
        <v>146</v>
      </c>
      <c r="B1863" s="190" t="s">
        <v>10</v>
      </c>
      <c r="C1863" s="190">
        <v>2631</v>
      </c>
      <c r="D1863" s="190">
        <v>409</v>
      </c>
      <c r="E1863" s="241">
        <v>10225</v>
      </c>
    </row>
    <row r="1864" spans="1:5">
      <c r="A1864" s="240">
        <v>147</v>
      </c>
      <c r="B1864" s="190" t="s">
        <v>10</v>
      </c>
      <c r="C1864" s="190">
        <v>2635</v>
      </c>
      <c r="D1864" s="190">
        <v>453</v>
      </c>
      <c r="E1864" s="241">
        <v>11325</v>
      </c>
    </row>
    <row r="1865" spans="1:5">
      <c r="A1865" s="240">
        <v>148</v>
      </c>
      <c r="B1865" s="190" t="s">
        <v>10</v>
      </c>
      <c r="C1865" s="190">
        <v>2639</v>
      </c>
      <c r="D1865" s="190">
        <v>370</v>
      </c>
      <c r="E1865" s="241">
        <v>9250</v>
      </c>
    </row>
    <row r="1866" spans="1:5">
      <c r="A1866" s="240">
        <v>149</v>
      </c>
      <c r="B1866" s="190" t="s">
        <v>10</v>
      </c>
      <c r="C1866" s="190">
        <v>2640</v>
      </c>
      <c r="D1866" s="190">
        <v>375</v>
      </c>
      <c r="E1866" s="241">
        <v>9375</v>
      </c>
    </row>
    <row r="1867" spans="1:5">
      <c r="A1867" s="237">
        <v>150</v>
      </c>
      <c r="B1867" s="190" t="s">
        <v>10</v>
      </c>
      <c r="C1867" s="190">
        <v>2641</v>
      </c>
      <c r="D1867" s="190">
        <v>377</v>
      </c>
      <c r="E1867" s="241">
        <v>9425</v>
      </c>
    </row>
    <row r="1868" spans="1:5">
      <c r="A1868" s="237">
        <v>151</v>
      </c>
      <c r="B1868" s="190" t="s">
        <v>10</v>
      </c>
      <c r="C1868" s="190">
        <v>2653</v>
      </c>
      <c r="D1868" s="190">
        <v>486</v>
      </c>
      <c r="E1868" s="241">
        <v>12150</v>
      </c>
    </row>
    <row r="1869" spans="1:5">
      <c r="A1869" s="240">
        <v>152</v>
      </c>
      <c r="B1869" s="190" t="s">
        <v>10</v>
      </c>
      <c r="C1869" s="190">
        <v>2658</v>
      </c>
      <c r="D1869" s="190">
        <v>457</v>
      </c>
      <c r="E1869" s="241">
        <v>11425</v>
      </c>
    </row>
    <row r="1870" spans="1:5">
      <c r="A1870" s="240">
        <v>153</v>
      </c>
      <c r="B1870" s="190" t="s">
        <v>10</v>
      </c>
      <c r="C1870" s="190">
        <v>2661</v>
      </c>
      <c r="D1870" s="190">
        <v>503</v>
      </c>
      <c r="E1870" s="241">
        <v>12575</v>
      </c>
    </row>
    <row r="1871" spans="1:5">
      <c r="A1871" s="240">
        <v>154</v>
      </c>
      <c r="B1871" s="190" t="s">
        <v>10</v>
      </c>
      <c r="C1871" s="190">
        <v>2667</v>
      </c>
      <c r="D1871" s="190">
        <v>394</v>
      </c>
      <c r="E1871" s="241">
        <v>9850</v>
      </c>
    </row>
    <row r="1872" spans="1:5">
      <c r="A1872" s="237">
        <v>155</v>
      </c>
      <c r="B1872" s="190" t="s">
        <v>10</v>
      </c>
      <c r="C1872" s="190">
        <v>2674</v>
      </c>
      <c r="D1872" s="190">
        <v>444</v>
      </c>
      <c r="E1872" s="241">
        <v>11100</v>
      </c>
    </row>
    <row r="1873" spans="1:5">
      <c r="A1873" s="237">
        <v>156</v>
      </c>
      <c r="B1873" s="190" t="s">
        <v>10</v>
      </c>
      <c r="C1873" s="190">
        <v>2676</v>
      </c>
      <c r="D1873" s="190">
        <v>468</v>
      </c>
      <c r="E1873" s="241">
        <v>11700</v>
      </c>
    </row>
    <row r="1874" spans="1:5">
      <c r="A1874" s="240">
        <v>157</v>
      </c>
      <c r="B1874" s="190" t="s">
        <v>10</v>
      </c>
      <c r="C1874" s="190">
        <v>2677</v>
      </c>
      <c r="D1874" s="190">
        <v>474</v>
      </c>
      <c r="E1874" s="241">
        <v>11850</v>
      </c>
    </row>
    <row r="1875" spans="1:5">
      <c r="A1875" s="240">
        <v>158</v>
      </c>
      <c r="B1875" s="190" t="s">
        <v>10</v>
      </c>
      <c r="C1875" s="190">
        <v>2680</v>
      </c>
      <c r="D1875" s="190">
        <v>499</v>
      </c>
      <c r="E1875" s="241">
        <v>12475</v>
      </c>
    </row>
    <row r="1876" spans="1:5">
      <c r="A1876" s="240">
        <v>159</v>
      </c>
      <c r="B1876" s="190" t="s">
        <v>10</v>
      </c>
      <c r="C1876" s="190">
        <v>2682</v>
      </c>
      <c r="D1876" s="190">
        <v>546</v>
      </c>
      <c r="E1876" s="241">
        <v>13650</v>
      </c>
    </row>
    <row r="1877" spans="1:5">
      <c r="A1877" s="237">
        <v>160</v>
      </c>
      <c r="B1877" s="190" t="s">
        <v>10</v>
      </c>
      <c r="C1877" s="190">
        <v>2685</v>
      </c>
      <c r="D1877" s="190">
        <v>537</v>
      </c>
      <c r="E1877" s="241">
        <v>13425</v>
      </c>
    </row>
    <row r="1878" spans="1:5">
      <c r="A1878" s="237">
        <v>161</v>
      </c>
      <c r="B1878" s="190" t="s">
        <v>10</v>
      </c>
      <c r="C1878" s="190">
        <v>2689</v>
      </c>
      <c r="D1878" s="190">
        <v>505</v>
      </c>
      <c r="E1878" s="241">
        <v>12625</v>
      </c>
    </row>
    <row r="1879" spans="1:5">
      <c r="A1879" s="240">
        <v>162</v>
      </c>
      <c r="B1879" s="190" t="s">
        <v>10</v>
      </c>
      <c r="C1879" s="190">
        <v>2721</v>
      </c>
      <c r="D1879" s="190">
        <v>510</v>
      </c>
      <c r="E1879" s="241">
        <v>12750</v>
      </c>
    </row>
    <row r="1880" spans="1:5">
      <c r="A1880" s="240">
        <v>163</v>
      </c>
      <c r="B1880" s="190" t="s">
        <v>10</v>
      </c>
      <c r="C1880" s="190">
        <v>2751</v>
      </c>
      <c r="D1880" s="190">
        <v>478</v>
      </c>
      <c r="E1880" s="241">
        <v>11950</v>
      </c>
    </row>
    <row r="1881" spans="1:5">
      <c r="A1881" s="240">
        <v>164</v>
      </c>
      <c r="B1881" s="190" t="s">
        <v>10</v>
      </c>
      <c r="C1881" s="190">
        <v>2753</v>
      </c>
      <c r="D1881" s="190">
        <v>473</v>
      </c>
      <c r="E1881" s="241">
        <v>11825</v>
      </c>
    </row>
    <row r="1882" spans="1:5">
      <c r="A1882" s="237">
        <v>165</v>
      </c>
      <c r="B1882" s="190" t="s">
        <v>10</v>
      </c>
      <c r="C1882" s="190">
        <v>2755</v>
      </c>
      <c r="D1882" s="190">
        <v>466</v>
      </c>
      <c r="E1882" s="241">
        <v>11650</v>
      </c>
    </row>
    <row r="1883" spans="1:5">
      <c r="A1883" s="237">
        <v>166</v>
      </c>
      <c r="B1883" s="190" t="s">
        <v>10</v>
      </c>
      <c r="C1883" s="190">
        <v>2756</v>
      </c>
      <c r="D1883" s="190">
        <v>458</v>
      </c>
      <c r="E1883" s="241">
        <v>11450</v>
      </c>
    </row>
    <row r="1884" spans="1:5">
      <c r="A1884" s="240">
        <v>167</v>
      </c>
      <c r="B1884" s="190" t="s">
        <v>10</v>
      </c>
      <c r="C1884" s="190">
        <v>2761</v>
      </c>
      <c r="D1884" s="190">
        <v>422</v>
      </c>
      <c r="E1884" s="241">
        <v>10550</v>
      </c>
    </row>
    <row r="1885" spans="1:5">
      <c r="A1885" s="240">
        <v>168</v>
      </c>
      <c r="B1885" s="190" t="s">
        <v>10</v>
      </c>
      <c r="C1885" s="190">
        <v>2770</v>
      </c>
      <c r="D1885" s="190">
        <v>345</v>
      </c>
      <c r="E1885" s="241">
        <v>8625</v>
      </c>
    </row>
    <row r="1886" spans="1:5">
      <c r="A1886" s="240">
        <v>169</v>
      </c>
      <c r="B1886" s="190" t="s">
        <v>10</v>
      </c>
      <c r="C1886" s="190">
        <v>2771</v>
      </c>
      <c r="D1886" s="190">
        <v>345</v>
      </c>
      <c r="E1886" s="241">
        <v>8625</v>
      </c>
    </row>
    <row r="1887" spans="1:5">
      <c r="A1887" s="237">
        <v>170</v>
      </c>
      <c r="B1887" s="190" t="s">
        <v>10</v>
      </c>
      <c r="C1887" s="190">
        <v>2780</v>
      </c>
      <c r="D1887" s="190">
        <v>400</v>
      </c>
      <c r="E1887" s="241">
        <v>10000</v>
      </c>
    </row>
    <row r="1888" spans="1:5">
      <c r="A1888" s="237">
        <v>171</v>
      </c>
      <c r="B1888" s="190" t="s">
        <v>10</v>
      </c>
      <c r="C1888" s="190">
        <v>2782</v>
      </c>
      <c r="D1888" s="190">
        <v>414</v>
      </c>
      <c r="E1888" s="241">
        <v>10350</v>
      </c>
    </row>
    <row r="1889" spans="1:5">
      <c r="A1889" s="240">
        <v>172</v>
      </c>
      <c r="B1889" s="190" t="s">
        <v>10</v>
      </c>
      <c r="C1889" s="190">
        <v>2783</v>
      </c>
      <c r="D1889" s="190">
        <v>387</v>
      </c>
      <c r="E1889" s="241">
        <v>9675</v>
      </c>
    </row>
    <row r="1890" spans="1:5">
      <c r="A1890" s="240">
        <v>173</v>
      </c>
      <c r="B1890" s="190" t="s">
        <v>10</v>
      </c>
      <c r="C1890" s="190">
        <v>2789</v>
      </c>
      <c r="D1890" s="190">
        <v>439</v>
      </c>
      <c r="E1890" s="241">
        <v>10975</v>
      </c>
    </row>
    <row r="1891" spans="1:5">
      <c r="A1891" s="240">
        <v>174</v>
      </c>
      <c r="B1891" s="190" t="s">
        <v>10</v>
      </c>
      <c r="C1891" s="190">
        <v>2794</v>
      </c>
      <c r="D1891" s="190">
        <v>377</v>
      </c>
      <c r="E1891" s="241">
        <v>9425</v>
      </c>
    </row>
    <row r="1892" spans="1:5">
      <c r="A1892" s="237">
        <v>175</v>
      </c>
      <c r="B1892" s="190" t="s">
        <v>10</v>
      </c>
      <c r="C1892" s="190">
        <v>2795</v>
      </c>
      <c r="D1892" s="190">
        <v>394</v>
      </c>
      <c r="E1892" s="241">
        <v>9850</v>
      </c>
    </row>
    <row r="1893" spans="1:5">
      <c r="A1893" s="237">
        <v>176</v>
      </c>
      <c r="B1893" s="190" t="s">
        <v>10</v>
      </c>
      <c r="C1893" s="190">
        <v>2798</v>
      </c>
      <c r="D1893" s="190">
        <v>546</v>
      </c>
      <c r="E1893" s="241">
        <v>13650</v>
      </c>
    </row>
    <row r="1894" spans="1:5">
      <c r="A1894" s="240">
        <v>177</v>
      </c>
      <c r="B1894" s="190" t="s">
        <v>10</v>
      </c>
      <c r="C1894" s="190">
        <v>2799</v>
      </c>
      <c r="D1894" s="190">
        <v>470</v>
      </c>
      <c r="E1894" s="241">
        <v>11750</v>
      </c>
    </row>
    <row r="1895" spans="1:5">
      <c r="A1895" s="240">
        <v>178</v>
      </c>
      <c r="B1895" s="190" t="s">
        <v>10</v>
      </c>
      <c r="C1895" s="190">
        <v>2801</v>
      </c>
      <c r="D1895" s="190">
        <v>394</v>
      </c>
      <c r="E1895" s="241">
        <v>9850</v>
      </c>
    </row>
    <row r="1896" spans="1:5">
      <c r="A1896" s="240">
        <v>179</v>
      </c>
      <c r="B1896" s="190" t="s">
        <v>10</v>
      </c>
      <c r="C1896" s="190">
        <v>2802</v>
      </c>
      <c r="D1896" s="190">
        <v>354</v>
      </c>
      <c r="E1896" s="241">
        <v>8850</v>
      </c>
    </row>
    <row r="1897" spans="1:5">
      <c r="A1897"/>
      <c r="B1897" s="287"/>
      <c r="C1897" s="288"/>
      <c r="D1897" s="289"/>
      <c r="E1897" s="293" t="s">
        <v>1297</v>
      </c>
    </row>
    <row r="1898" spans="1:5" s="1" customFormat="1">
      <c r="A1898" s="1" t="s">
        <v>49</v>
      </c>
      <c r="B1898" s="294"/>
      <c r="C1898" s="295"/>
      <c r="D1898" s="296"/>
      <c r="E1898" s="297"/>
    </row>
    <row r="1899" spans="1:5">
      <c r="A1899" s="237">
        <v>180</v>
      </c>
      <c r="B1899" s="190" t="s">
        <v>10</v>
      </c>
      <c r="C1899" s="190">
        <v>2806</v>
      </c>
      <c r="D1899" s="190">
        <v>399</v>
      </c>
      <c r="E1899" s="241">
        <v>9975</v>
      </c>
    </row>
    <row r="1900" spans="1:5">
      <c r="A1900" s="237">
        <v>181</v>
      </c>
      <c r="B1900" s="190" t="s">
        <v>10</v>
      </c>
      <c r="C1900" s="190" t="s">
        <v>361</v>
      </c>
      <c r="D1900" s="190">
        <v>255</v>
      </c>
      <c r="E1900" s="241">
        <v>6375</v>
      </c>
    </row>
    <row r="1901" spans="1:5">
      <c r="A1901" s="240">
        <v>182</v>
      </c>
      <c r="B1901" s="190" t="s">
        <v>10</v>
      </c>
      <c r="C1901" s="190">
        <v>2947</v>
      </c>
      <c r="D1901" s="190">
        <v>109</v>
      </c>
      <c r="E1901" s="241">
        <v>2700</v>
      </c>
    </row>
    <row r="1902" spans="1:5">
      <c r="A1902" s="240">
        <v>183</v>
      </c>
      <c r="B1902" s="190" t="s">
        <v>41</v>
      </c>
      <c r="C1902" s="190" t="s">
        <v>389</v>
      </c>
      <c r="D1902" s="190">
        <v>1182</v>
      </c>
      <c r="E1902" s="241">
        <v>9456</v>
      </c>
    </row>
    <row r="1903" spans="1:5">
      <c r="A1903" s="240">
        <v>184</v>
      </c>
      <c r="B1903" s="190" t="s">
        <v>41</v>
      </c>
      <c r="C1903" s="190" t="s">
        <v>390</v>
      </c>
      <c r="D1903" s="190">
        <v>1219</v>
      </c>
      <c r="E1903" s="241">
        <v>9752</v>
      </c>
    </row>
    <row r="1904" spans="1:5">
      <c r="A1904" s="237">
        <v>185</v>
      </c>
      <c r="B1904" s="190" t="s">
        <v>41</v>
      </c>
      <c r="C1904" s="190" t="s">
        <v>391</v>
      </c>
      <c r="D1904" s="190">
        <v>954</v>
      </c>
      <c r="E1904" s="241">
        <v>7632</v>
      </c>
    </row>
    <row r="1905" spans="1:5">
      <c r="A1905" s="237">
        <v>186</v>
      </c>
      <c r="B1905" s="190" t="s">
        <v>41</v>
      </c>
      <c r="C1905" s="190" t="s">
        <v>392</v>
      </c>
      <c r="D1905" s="190">
        <v>948</v>
      </c>
      <c r="E1905" s="241">
        <v>7584</v>
      </c>
    </row>
    <row r="1906" spans="1:5">
      <c r="A1906" s="240">
        <v>187</v>
      </c>
      <c r="B1906" s="190" t="s">
        <v>41</v>
      </c>
      <c r="C1906" s="190" t="s">
        <v>393</v>
      </c>
      <c r="D1906" s="190">
        <v>991</v>
      </c>
      <c r="E1906" s="241">
        <v>7928</v>
      </c>
    </row>
    <row r="1907" spans="1:5" ht="15.75" thickBot="1">
      <c r="A1907" s="240">
        <v>188</v>
      </c>
      <c r="B1907" s="190" t="s">
        <v>41</v>
      </c>
      <c r="C1907" s="190" t="s">
        <v>394</v>
      </c>
      <c r="D1907" s="190">
        <v>958</v>
      </c>
      <c r="E1907" s="241">
        <v>7664</v>
      </c>
    </row>
    <row r="1908" spans="1:5" ht="15.75" thickBot="1">
      <c r="A1908" s="242"/>
      <c r="B1908" s="243"/>
      <c r="C1908" s="243"/>
      <c r="D1908" s="182">
        <f>SUM(D1712:D1907)</f>
        <v>113800</v>
      </c>
      <c r="E1908" s="244">
        <f>SUM(E1712:E1907)</f>
        <v>2558228.9800000004</v>
      </c>
    </row>
    <row r="1909" spans="1:5">
      <c r="A1909" s="245"/>
      <c r="B1909" s="245"/>
      <c r="C1909" s="245"/>
      <c r="D1909" s="246"/>
      <c r="E1909" s="247"/>
    </row>
    <row r="1910" spans="1:5" ht="15.75" thickBot="1">
      <c r="A1910" s="304" t="s">
        <v>533</v>
      </c>
      <c r="B1910" s="305"/>
      <c r="C1910" s="305"/>
      <c r="D1910" s="305"/>
      <c r="E1910" s="305"/>
    </row>
    <row r="1911" spans="1:5" ht="15.75" thickBot="1">
      <c r="A1911" s="248" t="s">
        <v>0</v>
      </c>
      <c r="B1911" s="249" t="s">
        <v>1</v>
      </c>
      <c r="C1911" s="249" t="s">
        <v>2</v>
      </c>
      <c r="D1911" s="249" t="s">
        <v>1304</v>
      </c>
      <c r="E1911" s="250" t="s">
        <v>4</v>
      </c>
    </row>
    <row r="1912" spans="1:5">
      <c r="A1912" s="237">
        <v>1</v>
      </c>
      <c r="B1912" s="251" t="s">
        <v>10</v>
      </c>
      <c r="C1912" s="251" t="s">
        <v>452</v>
      </c>
      <c r="D1912" s="251">
        <v>1624</v>
      </c>
      <c r="E1912" s="252">
        <v>40600</v>
      </c>
    </row>
    <row r="1913" spans="1:5">
      <c r="A1913" s="240">
        <v>2</v>
      </c>
      <c r="B1913" s="190" t="s">
        <v>10</v>
      </c>
      <c r="C1913" s="190" t="s">
        <v>453</v>
      </c>
      <c r="D1913" s="190">
        <v>5946</v>
      </c>
      <c r="E1913" s="241">
        <v>151050</v>
      </c>
    </row>
    <row r="1914" spans="1:5">
      <c r="A1914" s="240">
        <v>3</v>
      </c>
      <c r="B1914" s="190" t="s">
        <v>10</v>
      </c>
      <c r="C1914" s="253" t="s">
        <v>454</v>
      </c>
      <c r="D1914" s="190">
        <v>116</v>
      </c>
      <c r="E1914" s="241">
        <v>2875</v>
      </c>
    </row>
    <row r="1915" spans="1:5">
      <c r="A1915" s="237">
        <v>4</v>
      </c>
      <c r="B1915" s="190" t="s">
        <v>10</v>
      </c>
      <c r="C1915" s="190" t="s">
        <v>455</v>
      </c>
      <c r="D1915" s="190">
        <v>758</v>
      </c>
      <c r="E1915" s="241">
        <v>3790</v>
      </c>
    </row>
    <row r="1916" spans="1:5">
      <c r="A1916" s="240">
        <v>5</v>
      </c>
      <c r="B1916" s="190" t="s">
        <v>10</v>
      </c>
      <c r="C1916" s="190" t="s">
        <v>456</v>
      </c>
      <c r="D1916" s="190">
        <v>396</v>
      </c>
      <c r="E1916" s="241">
        <v>1980</v>
      </c>
    </row>
    <row r="1917" spans="1:5">
      <c r="A1917" s="240">
        <v>6</v>
      </c>
      <c r="B1917" s="190" t="s">
        <v>10</v>
      </c>
      <c r="C1917" s="190" t="s">
        <v>457</v>
      </c>
      <c r="D1917" s="190">
        <v>550</v>
      </c>
      <c r="E1917" s="241">
        <v>2750</v>
      </c>
    </row>
    <row r="1918" spans="1:5">
      <c r="A1918" s="237">
        <v>7</v>
      </c>
      <c r="B1918" s="190" t="s">
        <v>10</v>
      </c>
      <c r="C1918" s="190" t="s">
        <v>458</v>
      </c>
      <c r="D1918" s="190">
        <v>1079</v>
      </c>
      <c r="E1918" s="241">
        <v>48085.78</v>
      </c>
    </row>
    <row r="1919" spans="1:5">
      <c r="A1919" s="240">
        <v>8</v>
      </c>
      <c r="B1919" s="190" t="s">
        <v>10</v>
      </c>
      <c r="C1919" s="190" t="s">
        <v>459</v>
      </c>
      <c r="D1919" s="190">
        <v>2001</v>
      </c>
      <c r="E1919" s="241">
        <v>89174.83</v>
      </c>
    </row>
    <row r="1920" spans="1:5">
      <c r="A1920" s="240">
        <v>9</v>
      </c>
      <c r="B1920" s="190" t="s">
        <v>10</v>
      </c>
      <c r="C1920" s="190" t="s">
        <v>461</v>
      </c>
      <c r="D1920" s="190">
        <v>2140</v>
      </c>
      <c r="E1920" s="241">
        <v>95369.39</v>
      </c>
    </row>
    <row r="1921" spans="1:5">
      <c r="A1921" s="237">
        <v>10</v>
      </c>
      <c r="B1921" s="190" t="s">
        <v>10</v>
      </c>
      <c r="C1921" s="190" t="s">
        <v>460</v>
      </c>
      <c r="D1921" s="190">
        <v>3565</v>
      </c>
      <c r="E1921" s="241">
        <v>89125</v>
      </c>
    </row>
    <row r="1922" spans="1:5">
      <c r="A1922" s="240">
        <v>11</v>
      </c>
      <c r="B1922" s="190" t="s">
        <v>10</v>
      </c>
      <c r="C1922" s="190" t="s">
        <v>462</v>
      </c>
      <c r="D1922" s="190">
        <v>206</v>
      </c>
      <c r="E1922" s="241">
        <v>1030</v>
      </c>
    </row>
    <row r="1923" spans="1:5">
      <c r="A1923" s="240">
        <v>12</v>
      </c>
      <c r="B1923" s="190" t="s">
        <v>10</v>
      </c>
      <c r="C1923" s="190" t="s">
        <v>463</v>
      </c>
      <c r="D1923" s="190">
        <v>417</v>
      </c>
      <c r="E1923" s="241">
        <v>10425</v>
      </c>
    </row>
    <row r="1924" spans="1:5">
      <c r="A1924" s="237">
        <v>13</v>
      </c>
      <c r="B1924" s="190" t="s">
        <v>10</v>
      </c>
      <c r="C1924" s="190" t="s">
        <v>464</v>
      </c>
      <c r="D1924" s="190">
        <v>104</v>
      </c>
      <c r="E1924" s="241">
        <v>2600</v>
      </c>
    </row>
    <row r="1925" spans="1:5">
      <c r="A1925" s="240">
        <v>14</v>
      </c>
      <c r="B1925" s="190" t="s">
        <v>10</v>
      </c>
      <c r="C1925" s="190" t="s">
        <v>465</v>
      </c>
      <c r="D1925" s="190">
        <v>310</v>
      </c>
      <c r="E1925" s="241">
        <v>7750</v>
      </c>
    </row>
    <row r="1926" spans="1:5">
      <c r="A1926" s="240">
        <v>15</v>
      </c>
      <c r="B1926" s="190" t="s">
        <v>10</v>
      </c>
      <c r="C1926" s="190" t="s">
        <v>466</v>
      </c>
      <c r="D1926" s="190">
        <v>7</v>
      </c>
      <c r="E1926" s="241">
        <v>175</v>
      </c>
    </row>
    <row r="1927" spans="1:5">
      <c r="A1927" s="237">
        <v>16</v>
      </c>
      <c r="B1927" s="190" t="s">
        <v>10</v>
      </c>
      <c r="C1927" s="190" t="s">
        <v>467</v>
      </c>
      <c r="D1927" s="190">
        <v>196</v>
      </c>
      <c r="E1927" s="241">
        <v>4900</v>
      </c>
    </row>
    <row r="1928" spans="1:5">
      <c r="A1928" s="240">
        <v>17</v>
      </c>
      <c r="B1928" s="190" t="s">
        <v>10</v>
      </c>
      <c r="C1928" s="190" t="s">
        <v>468</v>
      </c>
      <c r="D1928" s="190">
        <v>2787</v>
      </c>
      <c r="E1928" s="241">
        <v>69675</v>
      </c>
    </row>
    <row r="1929" spans="1:5">
      <c r="A1929" s="240">
        <v>18</v>
      </c>
      <c r="B1929" s="190" t="s">
        <v>10</v>
      </c>
      <c r="C1929" s="190" t="s">
        <v>469</v>
      </c>
      <c r="D1929" s="190">
        <v>9208</v>
      </c>
      <c r="E1929" s="241">
        <v>230200</v>
      </c>
    </row>
    <row r="1930" spans="1:5">
      <c r="A1930" s="237">
        <v>19</v>
      </c>
      <c r="B1930" s="190" t="s">
        <v>10</v>
      </c>
      <c r="C1930" s="190" t="s">
        <v>470</v>
      </c>
      <c r="D1930" s="190">
        <v>126</v>
      </c>
      <c r="E1930" s="241">
        <v>3150</v>
      </c>
    </row>
    <row r="1931" spans="1:5">
      <c r="A1931" s="240">
        <v>20</v>
      </c>
      <c r="B1931" s="190" t="s">
        <v>10</v>
      </c>
      <c r="C1931" s="190" t="s">
        <v>471</v>
      </c>
      <c r="D1931" s="190">
        <v>219</v>
      </c>
      <c r="E1931" s="241">
        <v>5475</v>
      </c>
    </row>
    <row r="1932" spans="1:5">
      <c r="A1932" s="240">
        <v>21</v>
      </c>
      <c r="B1932" s="190" t="s">
        <v>10</v>
      </c>
      <c r="C1932" s="190" t="s">
        <v>472</v>
      </c>
      <c r="D1932" s="190">
        <v>126</v>
      </c>
      <c r="E1932" s="241">
        <v>3150</v>
      </c>
    </row>
    <row r="1933" spans="1:5">
      <c r="A1933" s="237">
        <v>22</v>
      </c>
      <c r="B1933" s="190" t="s">
        <v>10</v>
      </c>
      <c r="C1933" s="190" t="s">
        <v>473</v>
      </c>
      <c r="D1933" s="190">
        <v>106</v>
      </c>
      <c r="E1933" s="241">
        <v>2650</v>
      </c>
    </row>
    <row r="1934" spans="1:5">
      <c r="A1934" s="240">
        <v>23</v>
      </c>
      <c r="B1934" s="190" t="s">
        <v>10</v>
      </c>
      <c r="C1934" s="190" t="s">
        <v>474</v>
      </c>
      <c r="D1934" s="190">
        <v>13</v>
      </c>
      <c r="E1934" s="241">
        <v>325</v>
      </c>
    </row>
    <row r="1935" spans="1:5">
      <c r="A1935" s="240">
        <v>24</v>
      </c>
      <c r="B1935" s="190" t="s">
        <v>10</v>
      </c>
      <c r="C1935" s="190" t="s">
        <v>475</v>
      </c>
      <c r="D1935" s="190">
        <v>317</v>
      </c>
      <c r="E1935" s="241">
        <v>5950</v>
      </c>
    </row>
    <row r="1936" spans="1:5">
      <c r="A1936" s="237">
        <v>25</v>
      </c>
      <c r="B1936" s="190" t="s">
        <v>10</v>
      </c>
      <c r="C1936" s="190" t="s">
        <v>476</v>
      </c>
      <c r="D1936" s="190">
        <v>53</v>
      </c>
      <c r="E1936" s="241">
        <v>1325</v>
      </c>
    </row>
    <row r="1937" spans="1:5">
      <c r="A1937" s="240">
        <v>26</v>
      </c>
      <c r="B1937" s="190" t="s">
        <v>10</v>
      </c>
      <c r="C1937" s="190" t="s">
        <v>477</v>
      </c>
      <c r="D1937" s="190">
        <v>1606</v>
      </c>
      <c r="E1937" s="241">
        <v>40150</v>
      </c>
    </row>
    <row r="1938" spans="1:5">
      <c r="A1938" s="240">
        <v>27</v>
      </c>
      <c r="B1938" s="190" t="s">
        <v>10</v>
      </c>
      <c r="C1938" s="190" t="s">
        <v>478</v>
      </c>
      <c r="D1938" s="190">
        <v>252</v>
      </c>
      <c r="E1938" s="241">
        <v>6300</v>
      </c>
    </row>
    <row r="1939" spans="1:5">
      <c r="A1939" s="237">
        <v>28</v>
      </c>
      <c r="B1939" s="190" t="s">
        <v>10</v>
      </c>
      <c r="C1939" s="190" t="s">
        <v>479</v>
      </c>
      <c r="D1939" s="190">
        <v>359</v>
      </c>
      <c r="E1939" s="241">
        <v>8975</v>
      </c>
    </row>
    <row r="1940" spans="1:5">
      <c r="A1940" s="240">
        <v>29</v>
      </c>
      <c r="B1940" s="190" t="s">
        <v>10</v>
      </c>
      <c r="C1940" s="190" t="s">
        <v>483</v>
      </c>
      <c r="D1940" s="190">
        <v>657</v>
      </c>
      <c r="E1940" s="241">
        <v>16425</v>
      </c>
    </row>
    <row r="1941" spans="1:5">
      <c r="A1941" s="240">
        <v>30</v>
      </c>
      <c r="B1941" s="190" t="s">
        <v>10</v>
      </c>
      <c r="C1941" s="190" t="s">
        <v>484</v>
      </c>
      <c r="D1941" s="190">
        <v>2268</v>
      </c>
      <c r="E1941" s="241">
        <v>56700</v>
      </c>
    </row>
    <row r="1942" spans="1:5">
      <c r="A1942" s="237">
        <v>31</v>
      </c>
      <c r="B1942" s="190" t="s">
        <v>10</v>
      </c>
      <c r="C1942" s="190" t="s">
        <v>480</v>
      </c>
      <c r="D1942" s="190">
        <v>675</v>
      </c>
      <c r="E1942" s="241">
        <v>16875</v>
      </c>
    </row>
    <row r="1943" spans="1:5">
      <c r="A1943" s="240">
        <v>32</v>
      </c>
      <c r="B1943" s="190" t="s">
        <v>10</v>
      </c>
      <c r="C1943" s="190" t="s">
        <v>481</v>
      </c>
      <c r="D1943" s="190">
        <v>351</v>
      </c>
      <c r="E1943" s="241">
        <v>8775</v>
      </c>
    </row>
    <row r="1944" spans="1:5">
      <c r="A1944" s="240">
        <v>33</v>
      </c>
      <c r="B1944" s="190" t="s">
        <v>10</v>
      </c>
      <c r="C1944" s="190" t="s">
        <v>482</v>
      </c>
      <c r="D1944" s="190">
        <v>666</v>
      </c>
      <c r="E1944" s="241">
        <v>16650</v>
      </c>
    </row>
    <row r="1945" spans="1:5">
      <c r="A1945" s="237">
        <v>34</v>
      </c>
      <c r="B1945" s="190" t="s">
        <v>10</v>
      </c>
      <c r="C1945" s="190" t="s">
        <v>486</v>
      </c>
      <c r="D1945" s="190">
        <v>132</v>
      </c>
      <c r="E1945" s="241">
        <v>759</v>
      </c>
    </row>
    <row r="1946" spans="1:5">
      <c r="A1946" s="240">
        <v>35</v>
      </c>
      <c r="B1946" s="190" t="s">
        <v>10</v>
      </c>
      <c r="C1946" s="190" t="s">
        <v>487</v>
      </c>
      <c r="D1946" s="190">
        <v>1854</v>
      </c>
      <c r="E1946" s="241">
        <v>46350</v>
      </c>
    </row>
    <row r="1947" spans="1:5">
      <c r="A1947" s="240">
        <v>36</v>
      </c>
      <c r="B1947" s="190" t="s">
        <v>10</v>
      </c>
      <c r="C1947" s="190" t="s">
        <v>1252</v>
      </c>
      <c r="D1947" s="190">
        <v>520</v>
      </c>
      <c r="E1947" s="241">
        <v>13000</v>
      </c>
    </row>
    <row r="1948" spans="1:5">
      <c r="A1948"/>
      <c r="B1948" s="287"/>
      <c r="C1948" s="288"/>
      <c r="D1948" s="289"/>
      <c r="E1948" s="293" t="s">
        <v>1298</v>
      </c>
    </row>
    <row r="1949" spans="1:5" s="1" customFormat="1">
      <c r="A1949" s="1" t="s">
        <v>49</v>
      </c>
      <c r="B1949" s="294"/>
      <c r="C1949" s="295"/>
      <c r="D1949" s="296"/>
      <c r="E1949" s="297"/>
    </row>
    <row r="1950" spans="1:5">
      <c r="A1950" s="237">
        <v>37</v>
      </c>
      <c r="B1950" s="190" t="s">
        <v>10</v>
      </c>
      <c r="C1950" s="190" t="s">
        <v>485</v>
      </c>
      <c r="D1950" s="190">
        <v>5426</v>
      </c>
      <c r="E1950" s="241">
        <v>135650</v>
      </c>
    </row>
    <row r="1951" spans="1:5">
      <c r="A1951" s="240">
        <v>38</v>
      </c>
      <c r="B1951" s="190" t="s">
        <v>10</v>
      </c>
      <c r="C1951" s="190" t="s">
        <v>571</v>
      </c>
      <c r="D1951" s="190">
        <v>5999</v>
      </c>
      <c r="E1951" s="241">
        <v>149975</v>
      </c>
    </row>
    <row r="1952" spans="1:5">
      <c r="A1952" s="240">
        <v>39</v>
      </c>
      <c r="B1952" s="190" t="s">
        <v>10</v>
      </c>
      <c r="C1952" s="190" t="s">
        <v>167</v>
      </c>
      <c r="D1952" s="190">
        <v>2724</v>
      </c>
      <c r="E1952" s="241">
        <v>68700</v>
      </c>
    </row>
    <row r="1953" spans="1:5">
      <c r="A1953" s="237">
        <v>40</v>
      </c>
      <c r="B1953" s="190" t="s">
        <v>10</v>
      </c>
      <c r="C1953" s="190">
        <v>1123</v>
      </c>
      <c r="D1953" s="190">
        <v>2978</v>
      </c>
      <c r="E1953" s="241">
        <v>74525</v>
      </c>
    </row>
    <row r="1954" spans="1:5">
      <c r="A1954" s="240">
        <v>41</v>
      </c>
      <c r="B1954" s="190" t="s">
        <v>10</v>
      </c>
      <c r="C1954" s="190">
        <v>1126</v>
      </c>
      <c r="D1954" s="190">
        <v>2351</v>
      </c>
      <c r="E1954" s="241">
        <v>62500</v>
      </c>
    </row>
    <row r="1955" spans="1:5">
      <c r="A1955" s="240">
        <v>42</v>
      </c>
      <c r="B1955" s="190" t="s">
        <v>10</v>
      </c>
      <c r="C1955" s="190" t="s">
        <v>396</v>
      </c>
      <c r="D1955" s="190">
        <v>1867</v>
      </c>
      <c r="E1955" s="241">
        <v>46675</v>
      </c>
    </row>
    <row r="1956" spans="1:5">
      <c r="A1956" s="237">
        <v>43</v>
      </c>
      <c r="B1956" s="190" t="s">
        <v>10</v>
      </c>
      <c r="C1956" s="190">
        <v>1254</v>
      </c>
      <c r="D1956" s="190">
        <v>1715</v>
      </c>
      <c r="E1956" s="241">
        <v>42875</v>
      </c>
    </row>
    <row r="1957" spans="1:5">
      <c r="A1957" s="240">
        <v>44</v>
      </c>
      <c r="B1957" s="190" t="s">
        <v>10</v>
      </c>
      <c r="C1957" s="190" t="s">
        <v>397</v>
      </c>
      <c r="D1957" s="190">
        <v>4815</v>
      </c>
      <c r="E1957" s="241">
        <v>120375</v>
      </c>
    </row>
    <row r="1958" spans="1:5">
      <c r="A1958" s="240">
        <v>45</v>
      </c>
      <c r="B1958" s="190" t="s">
        <v>10</v>
      </c>
      <c r="C1958" s="190" t="s">
        <v>398</v>
      </c>
      <c r="D1958" s="190">
        <v>78</v>
      </c>
      <c r="E1958" s="241">
        <v>1950</v>
      </c>
    </row>
    <row r="1959" spans="1:5">
      <c r="A1959" s="237">
        <v>46</v>
      </c>
      <c r="B1959" s="190" t="s">
        <v>10</v>
      </c>
      <c r="C1959" s="190" t="s">
        <v>399</v>
      </c>
      <c r="D1959" s="190">
        <v>766</v>
      </c>
      <c r="E1959" s="241">
        <v>19150</v>
      </c>
    </row>
    <row r="1960" spans="1:5">
      <c r="A1960" s="240">
        <v>47</v>
      </c>
      <c r="B1960" s="190" t="s">
        <v>10</v>
      </c>
      <c r="C1960" s="190" t="s">
        <v>405</v>
      </c>
      <c r="D1960" s="190">
        <v>126</v>
      </c>
      <c r="E1960" s="241">
        <v>3150</v>
      </c>
    </row>
    <row r="1961" spans="1:5">
      <c r="A1961" s="240">
        <v>48</v>
      </c>
      <c r="B1961" s="190" t="s">
        <v>10</v>
      </c>
      <c r="C1961" s="190" t="s">
        <v>400</v>
      </c>
      <c r="D1961" s="190">
        <v>96</v>
      </c>
      <c r="E1961" s="241">
        <v>2400</v>
      </c>
    </row>
    <row r="1962" spans="1:5">
      <c r="A1962" s="237">
        <v>49</v>
      </c>
      <c r="B1962" s="190" t="s">
        <v>10</v>
      </c>
      <c r="C1962" s="190" t="s">
        <v>401</v>
      </c>
      <c r="D1962" s="190">
        <v>1393</v>
      </c>
      <c r="E1962" s="241">
        <v>34825</v>
      </c>
    </row>
    <row r="1963" spans="1:5">
      <c r="A1963" s="240">
        <v>50</v>
      </c>
      <c r="B1963" s="190" t="s">
        <v>10</v>
      </c>
      <c r="C1963" s="190" t="s">
        <v>402</v>
      </c>
      <c r="D1963" s="190">
        <v>422</v>
      </c>
      <c r="E1963" s="241">
        <v>10550</v>
      </c>
    </row>
    <row r="1964" spans="1:5">
      <c r="A1964" s="240">
        <v>51</v>
      </c>
      <c r="B1964" s="190" t="s">
        <v>10</v>
      </c>
      <c r="C1964" s="190" t="s">
        <v>403</v>
      </c>
      <c r="D1964" s="190">
        <v>1767</v>
      </c>
      <c r="E1964" s="241">
        <v>44175</v>
      </c>
    </row>
    <row r="1965" spans="1:5">
      <c r="A1965" s="237">
        <v>52</v>
      </c>
      <c r="B1965" s="190" t="s">
        <v>10</v>
      </c>
      <c r="C1965" s="190" t="s">
        <v>404</v>
      </c>
      <c r="D1965" s="190">
        <v>22503</v>
      </c>
      <c r="E1965" s="241">
        <v>565200</v>
      </c>
    </row>
    <row r="1966" spans="1:5">
      <c r="A1966" s="240">
        <v>53</v>
      </c>
      <c r="B1966" s="190" t="s">
        <v>10</v>
      </c>
      <c r="C1966" s="190" t="s">
        <v>407</v>
      </c>
      <c r="D1966" s="190">
        <v>95</v>
      </c>
      <c r="E1966" s="241">
        <v>932.41</v>
      </c>
    </row>
    <row r="1967" spans="1:5">
      <c r="A1967" s="240">
        <v>54</v>
      </c>
      <c r="B1967" s="190" t="s">
        <v>10</v>
      </c>
      <c r="C1967" s="190" t="s">
        <v>406</v>
      </c>
      <c r="D1967" s="190">
        <v>158</v>
      </c>
      <c r="E1967" s="241">
        <v>1550.74</v>
      </c>
    </row>
    <row r="1968" spans="1:5">
      <c r="A1968" s="237">
        <v>55</v>
      </c>
      <c r="B1968" s="190" t="s">
        <v>10</v>
      </c>
      <c r="C1968" s="190" t="s">
        <v>395</v>
      </c>
      <c r="D1968" s="190">
        <v>16</v>
      </c>
      <c r="E1968" s="241">
        <v>157.04</v>
      </c>
    </row>
    <row r="1969" spans="1:5">
      <c r="A1969" s="240">
        <v>56</v>
      </c>
      <c r="B1969" s="190" t="s">
        <v>10</v>
      </c>
      <c r="C1969" s="190" t="s">
        <v>409</v>
      </c>
      <c r="D1969" s="190">
        <v>99</v>
      </c>
      <c r="E1969" s="241">
        <v>990</v>
      </c>
    </row>
    <row r="1970" spans="1:5">
      <c r="A1970" s="240">
        <v>57</v>
      </c>
      <c r="B1970" s="190" t="s">
        <v>10</v>
      </c>
      <c r="C1970" s="190" t="s">
        <v>410</v>
      </c>
      <c r="D1970" s="190">
        <v>231</v>
      </c>
      <c r="E1970" s="241">
        <v>2310</v>
      </c>
    </row>
    <row r="1971" spans="1:5">
      <c r="A1971" s="237">
        <v>58</v>
      </c>
      <c r="B1971" s="190" t="s">
        <v>10</v>
      </c>
      <c r="C1971" s="190" t="s">
        <v>411</v>
      </c>
      <c r="D1971" s="190">
        <v>199</v>
      </c>
      <c r="E1971" s="241">
        <v>1990</v>
      </c>
    </row>
    <row r="1972" spans="1:5">
      <c r="A1972" s="240">
        <v>59</v>
      </c>
      <c r="B1972" s="190" t="s">
        <v>10</v>
      </c>
      <c r="C1972" s="190" t="s">
        <v>408</v>
      </c>
      <c r="D1972" s="190">
        <v>30</v>
      </c>
      <c r="E1972" s="241">
        <v>300</v>
      </c>
    </row>
    <row r="1973" spans="1:5">
      <c r="A1973" s="240">
        <v>60</v>
      </c>
      <c r="B1973" s="190" t="s">
        <v>10</v>
      </c>
      <c r="C1973" s="190" t="s">
        <v>412</v>
      </c>
      <c r="D1973" s="190">
        <v>100</v>
      </c>
      <c r="E1973" s="241">
        <v>2500</v>
      </c>
    </row>
    <row r="1974" spans="1:5">
      <c r="A1974" s="237">
        <v>61</v>
      </c>
      <c r="B1974" s="190" t="s">
        <v>10</v>
      </c>
      <c r="C1974" s="190" t="s">
        <v>413</v>
      </c>
      <c r="D1974" s="190">
        <v>2149</v>
      </c>
      <c r="E1974" s="241">
        <v>53725</v>
      </c>
    </row>
    <row r="1975" spans="1:5">
      <c r="A1975" s="240">
        <v>62</v>
      </c>
      <c r="B1975" s="190" t="s">
        <v>10</v>
      </c>
      <c r="C1975" s="190" t="s">
        <v>414</v>
      </c>
      <c r="D1975" s="190">
        <v>10456</v>
      </c>
      <c r="E1975" s="241">
        <v>261400</v>
      </c>
    </row>
    <row r="1976" spans="1:5">
      <c r="A1976" s="240">
        <v>63</v>
      </c>
      <c r="B1976" s="190" t="s">
        <v>10</v>
      </c>
      <c r="C1976" s="190" t="s">
        <v>415</v>
      </c>
      <c r="D1976" s="190">
        <v>130</v>
      </c>
      <c r="E1976" s="241">
        <v>3250</v>
      </c>
    </row>
    <row r="1977" spans="1:5">
      <c r="A1977" s="237">
        <v>64</v>
      </c>
      <c r="B1977" s="190" t="s">
        <v>10</v>
      </c>
      <c r="C1977" s="190" t="s">
        <v>416</v>
      </c>
      <c r="D1977" s="190">
        <v>48</v>
      </c>
      <c r="E1977" s="241">
        <v>1200</v>
      </c>
    </row>
    <row r="1978" spans="1:5">
      <c r="A1978" s="240">
        <v>65</v>
      </c>
      <c r="B1978" s="190" t="s">
        <v>10</v>
      </c>
      <c r="C1978" s="190" t="s">
        <v>417</v>
      </c>
      <c r="D1978" s="190">
        <v>139</v>
      </c>
      <c r="E1978" s="241">
        <v>3475</v>
      </c>
    </row>
    <row r="1979" spans="1:5">
      <c r="A1979" s="240">
        <v>66</v>
      </c>
      <c r="B1979" s="190" t="s">
        <v>10</v>
      </c>
      <c r="C1979" s="190" t="s">
        <v>418</v>
      </c>
      <c r="D1979" s="190">
        <v>108</v>
      </c>
      <c r="E1979" s="241">
        <v>2700</v>
      </c>
    </row>
    <row r="1980" spans="1:5">
      <c r="A1980" s="237">
        <v>67</v>
      </c>
      <c r="B1980" s="190" t="s">
        <v>10</v>
      </c>
      <c r="C1980" s="190" t="s">
        <v>419</v>
      </c>
      <c r="D1980" s="190">
        <v>241</v>
      </c>
      <c r="E1980" s="241">
        <v>6025</v>
      </c>
    </row>
    <row r="1981" spans="1:5">
      <c r="A1981" s="240">
        <v>68</v>
      </c>
      <c r="B1981" s="190" t="s">
        <v>10</v>
      </c>
      <c r="C1981" s="190" t="s">
        <v>420</v>
      </c>
      <c r="D1981" s="190">
        <v>288</v>
      </c>
      <c r="E1981" s="241">
        <v>7200</v>
      </c>
    </row>
    <row r="1982" spans="1:5">
      <c r="A1982" s="240">
        <v>69</v>
      </c>
      <c r="B1982" s="190" t="s">
        <v>10</v>
      </c>
      <c r="C1982" s="190" t="s">
        <v>421</v>
      </c>
      <c r="D1982" s="190">
        <v>283</v>
      </c>
      <c r="E1982" s="241">
        <v>7075</v>
      </c>
    </row>
    <row r="1983" spans="1:5">
      <c r="A1983" s="237">
        <v>70</v>
      </c>
      <c r="B1983" s="190" t="s">
        <v>10</v>
      </c>
      <c r="C1983" s="190" t="s">
        <v>422</v>
      </c>
      <c r="D1983" s="190">
        <v>275</v>
      </c>
      <c r="E1983" s="241">
        <v>6875</v>
      </c>
    </row>
    <row r="1984" spans="1:5">
      <c r="A1984" s="240">
        <v>71</v>
      </c>
      <c r="B1984" s="190" t="s">
        <v>10</v>
      </c>
      <c r="C1984" s="190" t="s">
        <v>423</v>
      </c>
      <c r="D1984" s="190">
        <v>185</v>
      </c>
      <c r="E1984" s="241">
        <v>4625</v>
      </c>
    </row>
    <row r="1985" spans="1:5">
      <c r="A1985" s="240">
        <v>72</v>
      </c>
      <c r="B1985" s="190" t="s">
        <v>10</v>
      </c>
      <c r="C1985" s="190" t="s">
        <v>424</v>
      </c>
      <c r="D1985" s="190">
        <v>154</v>
      </c>
      <c r="E1985" s="241">
        <v>3850</v>
      </c>
    </row>
    <row r="1986" spans="1:5">
      <c r="A1986" s="237">
        <v>73</v>
      </c>
      <c r="B1986" s="190" t="s">
        <v>10</v>
      </c>
      <c r="C1986" s="190" t="s">
        <v>425</v>
      </c>
      <c r="D1986" s="190">
        <v>26</v>
      </c>
      <c r="E1986" s="241">
        <v>650</v>
      </c>
    </row>
    <row r="1987" spans="1:5">
      <c r="A1987" s="240">
        <v>74</v>
      </c>
      <c r="B1987" s="190" t="s">
        <v>10</v>
      </c>
      <c r="C1987" s="190" t="s">
        <v>426</v>
      </c>
      <c r="D1987" s="190">
        <v>32</v>
      </c>
      <c r="E1987" s="241">
        <v>800</v>
      </c>
    </row>
    <row r="1988" spans="1:5">
      <c r="A1988" s="240">
        <v>75</v>
      </c>
      <c r="B1988" s="190" t="s">
        <v>10</v>
      </c>
      <c r="C1988" s="190" t="s">
        <v>427</v>
      </c>
      <c r="D1988" s="190">
        <v>38</v>
      </c>
      <c r="E1988" s="241">
        <v>950</v>
      </c>
    </row>
    <row r="1989" spans="1:5">
      <c r="A1989" s="237">
        <v>76</v>
      </c>
      <c r="B1989" s="190" t="s">
        <v>10</v>
      </c>
      <c r="C1989" s="190" t="s">
        <v>428</v>
      </c>
      <c r="D1989" s="190">
        <v>37</v>
      </c>
      <c r="E1989" s="241">
        <v>925</v>
      </c>
    </row>
    <row r="1990" spans="1:5">
      <c r="A1990" s="240">
        <v>77</v>
      </c>
      <c r="B1990" s="190" t="s">
        <v>10</v>
      </c>
      <c r="C1990" s="190" t="s">
        <v>429</v>
      </c>
      <c r="D1990" s="190">
        <v>11</v>
      </c>
      <c r="E1990" s="241">
        <v>275</v>
      </c>
    </row>
    <row r="1991" spans="1:5">
      <c r="A1991" s="240">
        <v>78</v>
      </c>
      <c r="B1991" s="190" t="s">
        <v>10</v>
      </c>
      <c r="C1991" s="190" t="s">
        <v>430</v>
      </c>
      <c r="D1991" s="190">
        <v>10091</v>
      </c>
      <c r="E1991" s="241">
        <v>252275</v>
      </c>
    </row>
    <row r="1992" spans="1:5">
      <c r="A1992" s="237">
        <v>79</v>
      </c>
      <c r="B1992" s="190" t="s">
        <v>10</v>
      </c>
      <c r="C1992" s="190" t="s">
        <v>431</v>
      </c>
      <c r="D1992" s="190">
        <v>207</v>
      </c>
      <c r="E1992" s="241">
        <v>5175</v>
      </c>
    </row>
    <row r="1993" spans="1:5">
      <c r="A1993" s="240">
        <v>80</v>
      </c>
      <c r="B1993" s="190" t="s">
        <v>10</v>
      </c>
      <c r="C1993" s="190" t="s">
        <v>432</v>
      </c>
      <c r="D1993" s="190">
        <v>222</v>
      </c>
      <c r="E1993" s="241">
        <v>5550</v>
      </c>
    </row>
    <row r="1994" spans="1:5">
      <c r="A1994" s="240">
        <v>81</v>
      </c>
      <c r="B1994" s="190" t="s">
        <v>10</v>
      </c>
      <c r="C1994" s="190" t="s">
        <v>433</v>
      </c>
      <c r="D1994" s="190">
        <v>778</v>
      </c>
      <c r="E1994" s="241">
        <v>19450</v>
      </c>
    </row>
    <row r="1995" spans="1:5">
      <c r="A1995" s="237">
        <v>82</v>
      </c>
      <c r="B1995" s="190" t="s">
        <v>10</v>
      </c>
      <c r="C1995" s="190" t="s">
        <v>434</v>
      </c>
      <c r="D1995" s="190">
        <v>126</v>
      </c>
      <c r="E1995" s="241">
        <v>3150</v>
      </c>
    </row>
    <row r="1996" spans="1:5">
      <c r="A1996" s="240">
        <v>83</v>
      </c>
      <c r="B1996" s="190" t="s">
        <v>10</v>
      </c>
      <c r="C1996" s="190" t="s">
        <v>435</v>
      </c>
      <c r="D1996" s="190">
        <v>310</v>
      </c>
      <c r="E1996" s="241">
        <v>7750</v>
      </c>
    </row>
    <row r="1997" spans="1:5">
      <c r="A1997" s="240">
        <v>84</v>
      </c>
      <c r="B1997" s="190" t="s">
        <v>10</v>
      </c>
      <c r="C1997" s="190" t="s">
        <v>436</v>
      </c>
      <c r="D1997" s="190">
        <v>1641</v>
      </c>
      <c r="E1997" s="241">
        <v>41025</v>
      </c>
    </row>
    <row r="1998" spans="1:5">
      <c r="A1998" s="237">
        <v>85</v>
      </c>
      <c r="B1998" s="190" t="s">
        <v>10</v>
      </c>
      <c r="C1998" s="190" t="s">
        <v>437</v>
      </c>
      <c r="D1998" s="190">
        <v>289</v>
      </c>
      <c r="E1998" s="241">
        <v>2725</v>
      </c>
    </row>
    <row r="1999" spans="1:5">
      <c r="A1999" s="240">
        <v>86</v>
      </c>
      <c r="B1999" s="190" t="s">
        <v>10</v>
      </c>
      <c r="C1999" s="190" t="s">
        <v>439</v>
      </c>
      <c r="D1999" s="190">
        <v>4492</v>
      </c>
      <c r="E1999" s="241">
        <v>112300</v>
      </c>
    </row>
    <row r="2000" spans="1:5">
      <c r="A2000"/>
      <c r="B2000" s="287"/>
      <c r="C2000" s="288"/>
      <c r="D2000" s="289"/>
      <c r="E2000" s="293" t="s">
        <v>1299</v>
      </c>
    </row>
    <row r="2001" spans="1:5" s="1" customFormat="1">
      <c r="A2001" s="1" t="s">
        <v>49</v>
      </c>
      <c r="B2001" s="294"/>
      <c r="C2001" s="295"/>
      <c r="D2001" s="296"/>
      <c r="E2001" s="297"/>
    </row>
    <row r="2002" spans="1:5">
      <c r="A2002" s="240">
        <v>87</v>
      </c>
      <c r="B2002" s="190" t="s">
        <v>10</v>
      </c>
      <c r="C2002" s="190" t="s">
        <v>438</v>
      </c>
      <c r="D2002" s="190">
        <v>2100</v>
      </c>
      <c r="E2002" s="241">
        <v>52500</v>
      </c>
    </row>
    <row r="2003" spans="1:5">
      <c r="A2003" s="237">
        <v>88</v>
      </c>
      <c r="B2003" s="190" t="s">
        <v>10</v>
      </c>
      <c r="C2003" s="190" t="s">
        <v>440</v>
      </c>
      <c r="D2003" s="190">
        <v>117</v>
      </c>
      <c r="E2003" s="241">
        <v>4425</v>
      </c>
    </row>
    <row r="2004" spans="1:5">
      <c r="A2004" s="240">
        <v>89</v>
      </c>
      <c r="B2004" s="190" t="s">
        <v>10</v>
      </c>
      <c r="C2004" s="253" t="s">
        <v>441</v>
      </c>
      <c r="D2004" s="190">
        <v>138</v>
      </c>
      <c r="E2004" s="241">
        <v>3450</v>
      </c>
    </row>
    <row r="2005" spans="1:5">
      <c r="A2005" s="240">
        <v>90</v>
      </c>
      <c r="B2005" s="190" t="s">
        <v>10</v>
      </c>
      <c r="C2005" s="190" t="s">
        <v>442</v>
      </c>
      <c r="D2005" s="190">
        <v>233</v>
      </c>
      <c r="E2005" s="241">
        <v>5825</v>
      </c>
    </row>
    <row r="2006" spans="1:5">
      <c r="A2006" s="237">
        <v>91</v>
      </c>
      <c r="B2006" s="190" t="s">
        <v>10</v>
      </c>
      <c r="C2006" s="190">
        <v>1882</v>
      </c>
      <c r="D2006" s="190">
        <v>17</v>
      </c>
      <c r="E2006" s="241">
        <v>425</v>
      </c>
    </row>
    <row r="2007" spans="1:5">
      <c r="A2007" s="240">
        <v>92</v>
      </c>
      <c r="B2007" s="190" t="s">
        <v>10</v>
      </c>
      <c r="C2007" s="190" t="s">
        <v>443</v>
      </c>
      <c r="D2007" s="190">
        <v>2172</v>
      </c>
      <c r="E2007" s="241">
        <v>54300</v>
      </c>
    </row>
    <row r="2008" spans="1:5">
      <c r="A2008" s="240">
        <v>93</v>
      </c>
      <c r="B2008" s="190" t="s">
        <v>10</v>
      </c>
      <c r="C2008" s="190" t="s">
        <v>444</v>
      </c>
      <c r="D2008" s="190">
        <v>1448</v>
      </c>
      <c r="E2008" s="241">
        <v>36200</v>
      </c>
    </row>
    <row r="2009" spans="1:5">
      <c r="A2009" s="237">
        <v>94</v>
      </c>
      <c r="B2009" s="190" t="s">
        <v>10</v>
      </c>
      <c r="C2009" s="190" t="s">
        <v>445</v>
      </c>
      <c r="D2009" s="190">
        <v>164</v>
      </c>
      <c r="E2009" s="241">
        <v>4100</v>
      </c>
    </row>
    <row r="2010" spans="1:5">
      <c r="A2010" s="240">
        <v>95</v>
      </c>
      <c r="B2010" s="190" t="s">
        <v>10</v>
      </c>
      <c r="C2010" s="190" t="s">
        <v>169</v>
      </c>
      <c r="D2010" s="190">
        <v>10820</v>
      </c>
      <c r="E2010" s="241">
        <v>270500</v>
      </c>
    </row>
    <row r="2011" spans="1:5">
      <c r="A2011" s="240">
        <v>96</v>
      </c>
      <c r="B2011" s="190" t="s">
        <v>10</v>
      </c>
      <c r="C2011" s="190" t="s">
        <v>1253</v>
      </c>
      <c r="D2011" s="190">
        <v>139</v>
      </c>
      <c r="E2011" s="241">
        <v>3475</v>
      </c>
    </row>
    <row r="2012" spans="1:5">
      <c r="A2012" s="237">
        <v>97</v>
      </c>
      <c r="B2012" s="190" t="s">
        <v>10</v>
      </c>
      <c r="C2012" s="190" t="s">
        <v>446</v>
      </c>
      <c r="D2012" s="190">
        <v>324</v>
      </c>
      <c r="E2012" s="241">
        <v>8100</v>
      </c>
    </row>
    <row r="2013" spans="1:5">
      <c r="A2013" s="240">
        <v>98</v>
      </c>
      <c r="B2013" s="190" t="s">
        <v>10</v>
      </c>
      <c r="C2013" s="190" t="s">
        <v>447</v>
      </c>
      <c r="D2013" s="190">
        <v>631</v>
      </c>
      <c r="E2013" s="241">
        <v>15775</v>
      </c>
    </row>
    <row r="2014" spans="1:5">
      <c r="A2014" s="240">
        <v>99</v>
      </c>
      <c r="B2014" s="190" t="s">
        <v>10</v>
      </c>
      <c r="C2014" s="190" t="s">
        <v>448</v>
      </c>
      <c r="D2014" s="190">
        <v>14496</v>
      </c>
      <c r="E2014" s="241">
        <v>362400</v>
      </c>
    </row>
    <row r="2015" spans="1:5">
      <c r="A2015" s="237">
        <v>100</v>
      </c>
      <c r="B2015" s="190" t="s">
        <v>10</v>
      </c>
      <c r="C2015" s="190" t="s">
        <v>449</v>
      </c>
      <c r="D2015" s="190">
        <v>110</v>
      </c>
      <c r="E2015" s="241">
        <v>2750</v>
      </c>
    </row>
    <row r="2016" spans="1:5">
      <c r="A2016" s="240">
        <v>101</v>
      </c>
      <c r="B2016" s="190" t="s">
        <v>10</v>
      </c>
      <c r="C2016" s="190" t="s">
        <v>450</v>
      </c>
      <c r="D2016" s="190">
        <v>205</v>
      </c>
      <c r="E2016" s="241">
        <v>400</v>
      </c>
    </row>
    <row r="2017" spans="1:5">
      <c r="A2017" s="240">
        <v>102</v>
      </c>
      <c r="B2017" s="190" t="s">
        <v>10</v>
      </c>
      <c r="C2017" s="190" t="s">
        <v>451</v>
      </c>
      <c r="D2017" s="190">
        <v>3122</v>
      </c>
      <c r="E2017" s="241">
        <v>6200</v>
      </c>
    </row>
    <row r="2018" spans="1:5">
      <c r="A2018" s="237">
        <v>103</v>
      </c>
      <c r="B2018" s="190" t="s">
        <v>41</v>
      </c>
      <c r="C2018" s="190" t="s">
        <v>488</v>
      </c>
      <c r="D2018" s="190">
        <v>1214</v>
      </c>
      <c r="E2018" s="241">
        <v>9712</v>
      </c>
    </row>
    <row r="2019" spans="1:5" ht="15.75" thickBot="1">
      <c r="A2019" s="240">
        <v>104</v>
      </c>
      <c r="B2019" s="190" t="s">
        <v>41</v>
      </c>
      <c r="C2019" s="190" t="s">
        <v>489</v>
      </c>
      <c r="D2019" s="190">
        <v>1372</v>
      </c>
      <c r="E2019" s="241">
        <v>10976</v>
      </c>
    </row>
    <row r="2020" spans="1:5" ht="15.75" thickBot="1">
      <c r="A2020" s="242"/>
      <c r="B2020" s="243"/>
      <c r="C2020" s="243"/>
      <c r="D2020" s="182">
        <f>SUM(D1912:D2019)</f>
        <v>169242</v>
      </c>
      <c r="E2020" s="244">
        <f>SUM(E1912:E2019)</f>
        <v>4163857.1900000004</v>
      </c>
    </row>
    <row r="2021" spans="1:5">
      <c r="A2021" s="245"/>
      <c r="B2021" s="245"/>
      <c r="C2021" s="245"/>
      <c r="D2021" s="246"/>
      <c r="E2021" s="247"/>
    </row>
    <row r="2022" spans="1:5" ht="15.75" thickBot="1">
      <c r="A2022" s="304" t="s">
        <v>534</v>
      </c>
      <c r="B2022" s="304"/>
      <c r="C2022" s="304"/>
      <c r="D2022" s="304"/>
      <c r="E2022" s="304"/>
    </row>
    <row r="2023" spans="1:5" ht="30.75" thickBot="1">
      <c r="A2023" s="254" t="s">
        <v>0</v>
      </c>
      <c r="B2023" s="255" t="s">
        <v>1</v>
      </c>
      <c r="C2023" s="255" t="s">
        <v>2</v>
      </c>
      <c r="D2023" s="255" t="s">
        <v>63</v>
      </c>
      <c r="E2023" s="256" t="s">
        <v>4</v>
      </c>
    </row>
    <row r="2024" spans="1:5">
      <c r="A2024" s="257">
        <v>1</v>
      </c>
      <c r="B2024" s="258" t="str">
        <f>"Krążkowy"</f>
        <v>Krążkowy</v>
      </c>
      <c r="C2024" s="258" t="str">
        <f>"1035/281"</f>
        <v>1035/281</v>
      </c>
      <c r="D2024" s="258">
        <v>269</v>
      </c>
      <c r="E2024" s="259">
        <v>8608</v>
      </c>
    </row>
    <row r="2025" spans="1:5">
      <c r="A2025" s="260">
        <v>2</v>
      </c>
      <c r="B2025" s="261" t="str">
        <f>"Miasto Kępno"</f>
        <v>Miasto Kępno</v>
      </c>
      <c r="C2025" s="261" t="str">
        <f>"615/4"</f>
        <v>615/4</v>
      </c>
      <c r="D2025" s="261">
        <v>1893</v>
      </c>
      <c r="E2025" s="262">
        <v>43665</v>
      </c>
    </row>
    <row r="2026" spans="1:5" ht="15.75" thickBot="1">
      <c r="A2026" s="263">
        <v>3</v>
      </c>
      <c r="B2026" s="264" t="str">
        <f>"Miasto Kępno"</f>
        <v>Miasto Kępno</v>
      </c>
      <c r="C2026" s="264" t="str">
        <f>"621/10"</f>
        <v>621/10</v>
      </c>
      <c r="D2026" s="264">
        <v>187</v>
      </c>
      <c r="E2026" s="265">
        <v>3925.65</v>
      </c>
    </row>
    <row r="2027" spans="1:5" ht="15.75" thickBot="1">
      <c r="A2027" s="266"/>
      <c r="B2027" s="267"/>
      <c r="C2027" s="267"/>
      <c r="D2027" s="268">
        <f>SUM(D2024:D2026)</f>
        <v>2349</v>
      </c>
      <c r="E2027" s="269">
        <f>SUM(E2024:E2026)</f>
        <v>56198.65</v>
      </c>
    </row>
    <row r="2028" spans="1:5">
      <c r="A2028" s="270"/>
      <c r="B2028" s="270"/>
      <c r="C2028" s="270"/>
      <c r="D2028" s="271"/>
      <c r="E2028" s="272"/>
    </row>
    <row r="2029" spans="1:5" ht="15.75" thickBot="1">
      <c r="A2029" s="273" t="s">
        <v>535</v>
      </c>
      <c r="B2029" s="273"/>
      <c r="C2029" s="273"/>
      <c r="D2029" s="273"/>
      <c r="E2029" s="274"/>
    </row>
    <row r="2030" spans="1:5" ht="30.75" thickBot="1">
      <c r="A2030" s="275" t="s">
        <v>0</v>
      </c>
      <c r="B2030" s="276" t="s">
        <v>1</v>
      </c>
      <c r="C2030" s="276" t="s">
        <v>2</v>
      </c>
      <c r="D2030" s="276" t="s">
        <v>63</v>
      </c>
      <c r="E2030" s="277" t="s">
        <v>4</v>
      </c>
    </row>
    <row r="2031" spans="1:5">
      <c r="A2031" s="278">
        <v>1</v>
      </c>
      <c r="B2031" s="279" t="s">
        <v>143</v>
      </c>
      <c r="C2031" s="279">
        <v>99</v>
      </c>
      <c r="D2031" s="279">
        <v>1700</v>
      </c>
      <c r="E2031" s="280">
        <v>18800</v>
      </c>
    </row>
    <row r="2032" spans="1:5">
      <c r="A2032" s="215">
        <v>2</v>
      </c>
      <c r="B2032" s="172" t="s">
        <v>166</v>
      </c>
      <c r="C2032" s="172" t="s">
        <v>177</v>
      </c>
      <c r="D2032" s="172">
        <v>1527</v>
      </c>
      <c r="E2032" s="173">
        <v>15270</v>
      </c>
    </row>
    <row r="2033" spans="1:5">
      <c r="A2033" s="215">
        <v>3</v>
      </c>
      <c r="B2033" s="172" t="s">
        <v>33</v>
      </c>
      <c r="C2033" s="172" t="s">
        <v>62</v>
      </c>
      <c r="D2033" s="172">
        <v>8719</v>
      </c>
      <c r="E2033" s="173">
        <v>839.26</v>
      </c>
    </row>
    <row r="2034" spans="1:5">
      <c r="A2034" s="278">
        <v>4</v>
      </c>
      <c r="B2034" s="172" t="s">
        <v>33</v>
      </c>
      <c r="C2034" s="172" t="s">
        <v>572</v>
      </c>
      <c r="D2034" s="172">
        <v>1385</v>
      </c>
      <c r="E2034" s="173">
        <v>11772.5</v>
      </c>
    </row>
    <row r="2035" spans="1:5">
      <c r="A2035" s="215">
        <v>5</v>
      </c>
      <c r="B2035" s="172" t="s">
        <v>5</v>
      </c>
      <c r="C2035" s="172" t="s">
        <v>1254</v>
      </c>
      <c r="D2035" s="172">
        <v>63</v>
      </c>
      <c r="E2035" s="173">
        <v>630</v>
      </c>
    </row>
    <row r="2036" spans="1:5">
      <c r="A2036" s="215">
        <v>6</v>
      </c>
      <c r="B2036" s="172" t="s">
        <v>5</v>
      </c>
      <c r="C2036" s="172" t="s">
        <v>178</v>
      </c>
      <c r="D2036" s="172">
        <v>172</v>
      </c>
      <c r="E2036" s="173">
        <v>860</v>
      </c>
    </row>
    <row r="2037" spans="1:5">
      <c r="A2037" s="278">
        <v>7</v>
      </c>
      <c r="B2037" s="172" t="s">
        <v>5</v>
      </c>
      <c r="C2037" s="172" t="s">
        <v>179</v>
      </c>
      <c r="D2037" s="172">
        <v>127</v>
      </c>
      <c r="E2037" s="173">
        <v>635</v>
      </c>
    </row>
    <row r="2038" spans="1:5">
      <c r="A2038" s="215">
        <v>8</v>
      </c>
      <c r="B2038" s="172" t="s">
        <v>5</v>
      </c>
      <c r="C2038" s="172" t="s">
        <v>180</v>
      </c>
      <c r="D2038" s="172">
        <v>43</v>
      </c>
      <c r="E2038" s="173">
        <v>215</v>
      </c>
    </row>
    <row r="2039" spans="1:5">
      <c r="A2039" s="215">
        <v>9</v>
      </c>
      <c r="B2039" s="172" t="s">
        <v>5</v>
      </c>
      <c r="C2039" s="172" t="s">
        <v>181</v>
      </c>
      <c r="D2039" s="172">
        <v>9</v>
      </c>
      <c r="E2039" s="173">
        <v>45</v>
      </c>
    </row>
    <row r="2040" spans="1:5">
      <c r="A2040" s="278">
        <v>10</v>
      </c>
      <c r="B2040" s="172" t="s">
        <v>5</v>
      </c>
      <c r="C2040" s="172" t="s">
        <v>182</v>
      </c>
      <c r="D2040" s="172">
        <v>358</v>
      </c>
      <c r="E2040" s="173">
        <v>1790</v>
      </c>
    </row>
    <row r="2041" spans="1:5">
      <c r="A2041" s="215">
        <v>11</v>
      </c>
      <c r="B2041" s="172" t="s">
        <v>5</v>
      </c>
      <c r="C2041" s="172">
        <v>549</v>
      </c>
      <c r="D2041" s="172">
        <v>8000</v>
      </c>
      <c r="E2041" s="173">
        <v>4000</v>
      </c>
    </row>
    <row r="2042" spans="1:5">
      <c r="A2042" s="215">
        <v>12</v>
      </c>
      <c r="B2042" s="172" t="s">
        <v>5</v>
      </c>
      <c r="C2042" s="172">
        <v>556</v>
      </c>
      <c r="D2042" s="172">
        <v>3300</v>
      </c>
      <c r="E2042" s="173">
        <v>1600</v>
      </c>
    </row>
    <row r="2043" spans="1:5">
      <c r="A2043" s="278">
        <v>13</v>
      </c>
      <c r="B2043" s="172" t="s">
        <v>5</v>
      </c>
      <c r="C2043" s="172" t="s">
        <v>183</v>
      </c>
      <c r="D2043" s="172">
        <v>133</v>
      </c>
      <c r="E2043" s="173">
        <v>44.3</v>
      </c>
    </row>
    <row r="2044" spans="1:5">
      <c r="A2044" s="215">
        <v>14</v>
      </c>
      <c r="B2044" s="172" t="s">
        <v>5</v>
      </c>
      <c r="C2044" s="172">
        <v>853</v>
      </c>
      <c r="D2044" s="172">
        <v>4070</v>
      </c>
      <c r="E2044" s="173">
        <v>4100</v>
      </c>
    </row>
    <row r="2045" spans="1:5">
      <c r="A2045" s="215">
        <v>15</v>
      </c>
      <c r="B2045" s="172" t="s">
        <v>5</v>
      </c>
      <c r="C2045" s="172" t="s">
        <v>184</v>
      </c>
      <c r="D2045" s="172">
        <v>974</v>
      </c>
      <c r="E2045" s="173">
        <v>974</v>
      </c>
    </row>
    <row r="2046" spans="1:5">
      <c r="A2046" s="278">
        <v>16</v>
      </c>
      <c r="B2046" s="172" t="s">
        <v>34</v>
      </c>
      <c r="C2046" s="172">
        <v>139</v>
      </c>
      <c r="D2046" s="172">
        <v>1800</v>
      </c>
      <c r="E2046" s="173">
        <v>1800</v>
      </c>
    </row>
    <row r="2047" spans="1:5">
      <c r="A2047" s="215">
        <v>17</v>
      </c>
      <c r="B2047" s="172" t="s">
        <v>10</v>
      </c>
      <c r="C2047" s="172" t="s">
        <v>176</v>
      </c>
      <c r="D2047" s="172">
        <v>184</v>
      </c>
      <c r="E2047" s="173">
        <v>1840</v>
      </c>
    </row>
    <row r="2048" spans="1:5">
      <c r="A2048" s="215">
        <v>18</v>
      </c>
      <c r="B2048" s="172" t="s">
        <v>10</v>
      </c>
      <c r="C2048" s="172" t="s">
        <v>185</v>
      </c>
      <c r="D2048" s="172">
        <v>7393</v>
      </c>
      <c r="E2048" s="173">
        <v>14786</v>
      </c>
    </row>
    <row r="2049" spans="1:5">
      <c r="A2049" s="278">
        <v>19</v>
      </c>
      <c r="B2049" s="172" t="s">
        <v>10</v>
      </c>
      <c r="C2049" s="172" t="s">
        <v>186</v>
      </c>
      <c r="D2049" s="172">
        <v>3133</v>
      </c>
      <c r="E2049" s="173">
        <v>6266</v>
      </c>
    </row>
    <row r="2050" spans="1:5">
      <c r="A2050"/>
      <c r="B2050" s="287"/>
      <c r="C2050" s="288"/>
      <c r="D2050" s="289"/>
      <c r="E2050" s="293" t="s">
        <v>1300</v>
      </c>
    </row>
    <row r="2051" spans="1:5" s="1" customFormat="1">
      <c r="A2051" s="1" t="s">
        <v>49</v>
      </c>
      <c r="B2051" s="294"/>
      <c r="C2051" s="295"/>
      <c r="D2051" s="296"/>
      <c r="E2051" s="297"/>
    </row>
    <row r="2052" spans="1:5">
      <c r="A2052" s="215">
        <v>20</v>
      </c>
      <c r="B2052" s="172" t="s">
        <v>10</v>
      </c>
      <c r="C2052" s="172" t="s">
        <v>187</v>
      </c>
      <c r="D2052" s="172">
        <v>5064</v>
      </c>
      <c r="E2052" s="173">
        <v>10128</v>
      </c>
    </row>
    <row r="2053" spans="1:5">
      <c r="A2053" s="215">
        <v>21</v>
      </c>
      <c r="B2053" s="172" t="s">
        <v>10</v>
      </c>
      <c r="C2053" s="172" t="s">
        <v>188</v>
      </c>
      <c r="D2053" s="172">
        <v>4809</v>
      </c>
      <c r="E2053" s="173">
        <v>9618</v>
      </c>
    </row>
    <row r="2054" spans="1:5">
      <c r="A2054" s="278">
        <v>22</v>
      </c>
      <c r="B2054" s="172" t="s">
        <v>10</v>
      </c>
      <c r="C2054" s="172" t="s">
        <v>189</v>
      </c>
      <c r="D2054" s="172">
        <v>960</v>
      </c>
      <c r="E2054" s="173">
        <v>1920</v>
      </c>
    </row>
    <row r="2055" spans="1:5">
      <c r="A2055" s="215">
        <v>23</v>
      </c>
      <c r="B2055" s="172" t="s">
        <v>10</v>
      </c>
      <c r="C2055" s="172" t="s">
        <v>190</v>
      </c>
      <c r="D2055" s="172">
        <v>4885</v>
      </c>
      <c r="E2055" s="173">
        <v>9770</v>
      </c>
    </row>
    <row r="2056" spans="1:5">
      <c r="A2056" s="215">
        <v>24</v>
      </c>
      <c r="B2056" s="172" t="s">
        <v>10</v>
      </c>
      <c r="C2056" s="172" t="s">
        <v>191</v>
      </c>
      <c r="D2056" s="172">
        <v>1793</v>
      </c>
      <c r="E2056" s="173">
        <v>3586</v>
      </c>
    </row>
    <row r="2057" spans="1:5">
      <c r="A2057" s="278">
        <v>25</v>
      </c>
      <c r="B2057" s="172" t="s">
        <v>10</v>
      </c>
      <c r="C2057" s="172" t="s">
        <v>192</v>
      </c>
      <c r="D2057" s="172">
        <v>104547</v>
      </c>
      <c r="E2057" s="173">
        <v>209094</v>
      </c>
    </row>
    <row r="2058" spans="1:5">
      <c r="A2058" s="215">
        <v>26</v>
      </c>
      <c r="B2058" s="172" t="s">
        <v>10</v>
      </c>
      <c r="C2058" s="172" t="s">
        <v>1255</v>
      </c>
      <c r="D2058" s="172">
        <v>23</v>
      </c>
      <c r="E2058" s="173"/>
    </row>
    <row r="2059" spans="1:5">
      <c r="A2059" s="215">
        <v>27</v>
      </c>
      <c r="B2059" s="172" t="s">
        <v>10</v>
      </c>
      <c r="C2059" s="172">
        <v>267</v>
      </c>
      <c r="D2059" s="172">
        <v>7622</v>
      </c>
      <c r="E2059" s="173">
        <v>7571</v>
      </c>
    </row>
    <row r="2060" spans="1:5">
      <c r="A2060" s="278">
        <v>28</v>
      </c>
      <c r="B2060" s="172" t="s">
        <v>10</v>
      </c>
      <c r="C2060" s="172">
        <v>281</v>
      </c>
      <c r="D2060" s="172">
        <v>5745</v>
      </c>
      <c r="E2060" s="173">
        <v>2900</v>
      </c>
    </row>
    <row r="2061" spans="1:5">
      <c r="A2061" s="215">
        <v>29</v>
      </c>
      <c r="B2061" s="172" t="s">
        <v>10</v>
      </c>
      <c r="C2061" s="172" t="s">
        <v>193</v>
      </c>
      <c r="D2061" s="172">
        <v>252</v>
      </c>
      <c r="E2061" s="173">
        <v>200</v>
      </c>
    </row>
    <row r="2062" spans="1:5">
      <c r="A2062" s="215">
        <v>30</v>
      </c>
      <c r="B2062" s="172" t="s">
        <v>10</v>
      </c>
      <c r="C2062" s="172" t="s">
        <v>194</v>
      </c>
      <c r="D2062" s="172">
        <v>3763</v>
      </c>
      <c r="E2062" s="173">
        <v>3500</v>
      </c>
    </row>
    <row r="2063" spans="1:5">
      <c r="A2063" s="278">
        <v>31</v>
      </c>
      <c r="B2063" s="172" t="s">
        <v>10</v>
      </c>
      <c r="C2063" s="172">
        <v>367</v>
      </c>
      <c r="D2063" s="172">
        <v>4950</v>
      </c>
      <c r="E2063" s="173">
        <v>4900</v>
      </c>
    </row>
    <row r="2064" spans="1:5">
      <c r="A2064" s="215">
        <v>32</v>
      </c>
      <c r="B2064" s="172" t="s">
        <v>10</v>
      </c>
      <c r="C2064" s="172" t="s">
        <v>195</v>
      </c>
      <c r="D2064" s="172">
        <v>1047</v>
      </c>
      <c r="E2064" s="173">
        <v>1045.6500000000001</v>
      </c>
    </row>
    <row r="2065" spans="1:5">
      <c r="A2065" s="215">
        <v>33</v>
      </c>
      <c r="B2065" s="172" t="s">
        <v>10</v>
      </c>
      <c r="C2065" s="172" t="s">
        <v>196</v>
      </c>
      <c r="D2065" s="172">
        <v>703</v>
      </c>
      <c r="E2065" s="173">
        <v>702.77</v>
      </c>
    </row>
    <row r="2066" spans="1:5">
      <c r="A2066" s="278">
        <v>34</v>
      </c>
      <c r="B2066" s="172" t="s">
        <v>10</v>
      </c>
      <c r="C2066" s="172" t="s">
        <v>197</v>
      </c>
      <c r="D2066" s="172">
        <v>3282</v>
      </c>
      <c r="E2066" s="173">
        <v>3280.91</v>
      </c>
    </row>
    <row r="2067" spans="1:5">
      <c r="A2067"/>
      <c r="B2067" s="287"/>
      <c r="C2067" s="288"/>
      <c r="D2067" s="289"/>
      <c r="E2067" s="293" t="s">
        <v>1297</v>
      </c>
    </row>
    <row r="2068" spans="1:5" s="1" customFormat="1">
      <c r="A2068" s="1" t="s">
        <v>49</v>
      </c>
      <c r="B2068" s="294"/>
      <c r="C2068" s="295"/>
      <c r="D2068" s="296"/>
      <c r="E2068" s="297"/>
    </row>
    <row r="2069" spans="1:5">
      <c r="A2069" s="215">
        <v>35</v>
      </c>
      <c r="B2069" s="172" t="s">
        <v>10</v>
      </c>
      <c r="C2069" s="172" t="s">
        <v>198</v>
      </c>
      <c r="D2069" s="172">
        <v>103</v>
      </c>
      <c r="E2069" s="173">
        <v>102.78</v>
      </c>
    </row>
    <row r="2070" spans="1:5">
      <c r="A2070" s="215">
        <v>36</v>
      </c>
      <c r="B2070" s="172" t="s">
        <v>10</v>
      </c>
      <c r="C2070" s="172" t="s">
        <v>199</v>
      </c>
      <c r="D2070" s="172">
        <v>619</v>
      </c>
      <c r="E2070" s="173">
        <v>617.66</v>
      </c>
    </row>
    <row r="2071" spans="1:5">
      <c r="A2071" s="278">
        <v>37</v>
      </c>
      <c r="B2071" s="172" t="s">
        <v>10</v>
      </c>
      <c r="C2071" s="172" t="s">
        <v>200</v>
      </c>
      <c r="D2071" s="172">
        <v>373</v>
      </c>
      <c r="E2071" s="173">
        <v>372.2</v>
      </c>
    </row>
    <row r="2072" spans="1:5">
      <c r="A2072" s="215">
        <v>38</v>
      </c>
      <c r="B2072" s="172" t="s">
        <v>10</v>
      </c>
      <c r="C2072" s="172" t="s">
        <v>201</v>
      </c>
      <c r="D2072" s="172">
        <v>4387</v>
      </c>
      <c r="E2072" s="173">
        <v>4377.54</v>
      </c>
    </row>
    <row r="2073" spans="1:5">
      <c r="A2073" s="215">
        <v>39</v>
      </c>
      <c r="B2073" s="172" t="s">
        <v>10</v>
      </c>
      <c r="C2073" s="172" t="s">
        <v>202</v>
      </c>
      <c r="D2073" s="172">
        <v>289</v>
      </c>
      <c r="E2073" s="173">
        <v>287.5</v>
      </c>
    </row>
    <row r="2074" spans="1:5">
      <c r="A2074" s="278">
        <v>40</v>
      </c>
      <c r="B2074" s="172" t="s">
        <v>10</v>
      </c>
      <c r="C2074" s="172" t="s">
        <v>203</v>
      </c>
      <c r="D2074" s="172">
        <v>7068</v>
      </c>
      <c r="E2074" s="173">
        <v>7041</v>
      </c>
    </row>
    <row r="2075" spans="1:5">
      <c r="A2075" s="215">
        <v>41</v>
      </c>
      <c r="B2075" s="172" t="s">
        <v>10</v>
      </c>
      <c r="C2075" s="172">
        <v>466</v>
      </c>
      <c r="D2075" s="172">
        <v>2534</v>
      </c>
      <c r="E2075" s="173">
        <v>2534</v>
      </c>
    </row>
    <row r="2076" spans="1:5">
      <c r="A2076" s="215">
        <v>42</v>
      </c>
      <c r="B2076" s="172" t="s">
        <v>10</v>
      </c>
      <c r="C2076" s="172">
        <v>467</v>
      </c>
      <c r="D2076" s="172">
        <v>7394</v>
      </c>
      <c r="E2076" s="173">
        <v>7318</v>
      </c>
    </row>
    <row r="2077" spans="1:5">
      <c r="A2077" s="278">
        <v>43</v>
      </c>
      <c r="B2077" s="172" t="s">
        <v>10</v>
      </c>
      <c r="C2077" s="172" t="s">
        <v>204</v>
      </c>
      <c r="D2077" s="172">
        <v>13097</v>
      </c>
      <c r="E2077" s="173">
        <v>13097</v>
      </c>
    </row>
    <row r="2078" spans="1:5">
      <c r="A2078" s="215">
        <v>44</v>
      </c>
      <c r="B2078" s="172" t="s">
        <v>10</v>
      </c>
      <c r="C2078" s="172" t="s">
        <v>205</v>
      </c>
      <c r="D2078" s="172">
        <v>12387</v>
      </c>
      <c r="E2078" s="173">
        <v>12387</v>
      </c>
    </row>
    <row r="2079" spans="1:5">
      <c r="A2079" s="215">
        <v>45</v>
      </c>
      <c r="B2079" s="172" t="s">
        <v>10</v>
      </c>
      <c r="C2079" s="172" t="s">
        <v>206</v>
      </c>
      <c r="D2079" s="172">
        <v>849</v>
      </c>
      <c r="E2079" s="173">
        <v>849</v>
      </c>
    </row>
    <row r="2080" spans="1:5">
      <c r="A2080" s="278">
        <v>46</v>
      </c>
      <c r="B2080" s="172" t="s">
        <v>10</v>
      </c>
      <c r="C2080" s="172" t="s">
        <v>207</v>
      </c>
      <c r="D2080" s="172">
        <v>2280</v>
      </c>
      <c r="E2080" s="173">
        <v>2280</v>
      </c>
    </row>
    <row r="2081" spans="1:5">
      <c r="A2081" s="215">
        <v>47</v>
      </c>
      <c r="B2081" s="172" t="s">
        <v>10</v>
      </c>
      <c r="C2081" s="172" t="s">
        <v>208</v>
      </c>
      <c r="D2081" s="172">
        <v>290</v>
      </c>
      <c r="E2081" s="173">
        <v>290</v>
      </c>
    </row>
    <row r="2082" spans="1:5">
      <c r="A2082" s="215">
        <v>48</v>
      </c>
      <c r="B2082" s="172" t="s">
        <v>10</v>
      </c>
      <c r="C2082" s="172" t="s">
        <v>209</v>
      </c>
      <c r="D2082" s="172">
        <v>2808</v>
      </c>
      <c r="E2082" s="173">
        <v>2808</v>
      </c>
    </row>
    <row r="2083" spans="1:5">
      <c r="A2083" s="278">
        <v>49</v>
      </c>
      <c r="B2083" s="172" t="s">
        <v>10</v>
      </c>
      <c r="C2083" s="172" t="s">
        <v>573</v>
      </c>
      <c r="D2083" s="172">
        <v>20</v>
      </c>
      <c r="E2083" s="173">
        <v>200</v>
      </c>
    </row>
    <row r="2084" spans="1:5">
      <c r="A2084" s="215">
        <v>50</v>
      </c>
      <c r="B2084" s="172" t="s">
        <v>10</v>
      </c>
      <c r="C2084" s="172" t="s">
        <v>210</v>
      </c>
      <c r="D2084" s="172">
        <v>442</v>
      </c>
      <c r="E2084" s="173">
        <v>4420</v>
      </c>
    </row>
    <row r="2085" spans="1:5">
      <c r="A2085" s="215">
        <v>51</v>
      </c>
      <c r="B2085" s="172" t="s">
        <v>10</v>
      </c>
      <c r="C2085" s="172" t="s">
        <v>211</v>
      </c>
      <c r="D2085" s="172">
        <v>21994</v>
      </c>
      <c r="E2085" s="173">
        <v>21944</v>
      </c>
    </row>
    <row r="2086" spans="1:5">
      <c r="A2086" s="278">
        <v>52</v>
      </c>
      <c r="B2086" s="172" t="s">
        <v>10</v>
      </c>
      <c r="C2086" s="172" t="s">
        <v>574</v>
      </c>
      <c r="D2086" s="172">
        <v>193</v>
      </c>
      <c r="E2086" s="173">
        <v>89.3</v>
      </c>
    </row>
    <row r="2087" spans="1:5">
      <c r="A2087" s="215">
        <v>53</v>
      </c>
      <c r="B2087" s="172" t="s">
        <v>10</v>
      </c>
      <c r="C2087" s="172" t="s">
        <v>212</v>
      </c>
      <c r="D2087" s="172">
        <v>485</v>
      </c>
      <c r="E2087" s="173">
        <v>2425</v>
      </c>
    </row>
    <row r="2088" spans="1:5">
      <c r="A2088" s="215">
        <v>54</v>
      </c>
      <c r="B2088" s="172" t="s">
        <v>10</v>
      </c>
      <c r="C2088" s="172" t="s">
        <v>213</v>
      </c>
      <c r="D2088" s="172">
        <v>389</v>
      </c>
      <c r="E2088" s="173">
        <v>1945</v>
      </c>
    </row>
    <row r="2089" spans="1:5">
      <c r="A2089" s="278">
        <v>55</v>
      </c>
      <c r="B2089" s="172" t="s">
        <v>10</v>
      </c>
      <c r="C2089" s="172" t="s">
        <v>214</v>
      </c>
      <c r="D2089" s="172">
        <v>35</v>
      </c>
      <c r="E2089" s="173">
        <v>175</v>
      </c>
    </row>
    <row r="2090" spans="1:5">
      <c r="A2090" s="215">
        <v>56</v>
      </c>
      <c r="B2090" s="172" t="s">
        <v>10</v>
      </c>
      <c r="C2090" s="172" t="s">
        <v>215</v>
      </c>
      <c r="D2090" s="172">
        <v>101</v>
      </c>
      <c r="E2090" s="173">
        <v>1001</v>
      </c>
    </row>
    <row r="2091" spans="1:5">
      <c r="A2091" s="215">
        <v>57</v>
      </c>
      <c r="B2091" s="172" t="s">
        <v>10</v>
      </c>
      <c r="C2091" s="172" t="s">
        <v>216</v>
      </c>
      <c r="D2091" s="172">
        <v>82</v>
      </c>
      <c r="E2091" s="173">
        <v>820</v>
      </c>
    </row>
    <row r="2092" spans="1:5">
      <c r="A2092" s="278">
        <v>58</v>
      </c>
      <c r="B2092" s="172" t="s">
        <v>10</v>
      </c>
      <c r="C2092" s="172" t="s">
        <v>217</v>
      </c>
      <c r="D2092" s="172">
        <v>128</v>
      </c>
      <c r="E2092" s="173">
        <v>1280</v>
      </c>
    </row>
    <row r="2093" spans="1:5">
      <c r="A2093" s="215">
        <v>59</v>
      </c>
      <c r="B2093" s="172" t="s">
        <v>10</v>
      </c>
      <c r="C2093" s="172" t="s">
        <v>218</v>
      </c>
      <c r="D2093" s="172">
        <v>70</v>
      </c>
      <c r="E2093" s="173">
        <v>700</v>
      </c>
    </row>
    <row r="2094" spans="1:5">
      <c r="A2094" s="215">
        <v>60</v>
      </c>
      <c r="B2094" s="172" t="s">
        <v>10</v>
      </c>
      <c r="C2094" s="172" t="s">
        <v>219</v>
      </c>
      <c r="D2094" s="172">
        <v>1586</v>
      </c>
      <c r="E2094" s="173">
        <v>87150</v>
      </c>
    </row>
    <row r="2095" spans="1:5">
      <c r="A2095" s="278">
        <v>61</v>
      </c>
      <c r="B2095" s="172" t="s">
        <v>10</v>
      </c>
      <c r="C2095" s="172" t="s">
        <v>220</v>
      </c>
      <c r="D2095" s="172">
        <v>1514</v>
      </c>
      <c r="E2095" s="173">
        <v>7570</v>
      </c>
    </row>
    <row r="2096" spans="1:5">
      <c r="A2096" s="215">
        <v>62</v>
      </c>
      <c r="B2096" s="172" t="s">
        <v>10</v>
      </c>
      <c r="C2096" s="172" t="s">
        <v>221</v>
      </c>
      <c r="D2096" s="172">
        <v>759</v>
      </c>
      <c r="E2096" s="173">
        <v>7583.68</v>
      </c>
    </row>
    <row r="2097" spans="1:5">
      <c r="A2097" s="215">
        <v>63</v>
      </c>
      <c r="B2097" s="172" t="s">
        <v>10</v>
      </c>
      <c r="C2097" s="172" t="s">
        <v>222</v>
      </c>
      <c r="D2097" s="172">
        <v>42</v>
      </c>
      <c r="E2097" s="173">
        <v>420</v>
      </c>
    </row>
    <row r="2098" spans="1:5">
      <c r="A2098" s="278">
        <v>64</v>
      </c>
      <c r="B2098" s="172" t="s">
        <v>10</v>
      </c>
      <c r="C2098" s="172" t="s">
        <v>223</v>
      </c>
      <c r="D2098" s="172">
        <v>170</v>
      </c>
      <c r="E2098" s="173">
        <v>1700</v>
      </c>
    </row>
    <row r="2099" spans="1:5">
      <c r="A2099" s="215">
        <v>65</v>
      </c>
      <c r="B2099" s="172" t="s">
        <v>10</v>
      </c>
      <c r="C2099" s="172" t="s">
        <v>1256</v>
      </c>
      <c r="D2099" s="172">
        <v>130</v>
      </c>
      <c r="E2099" s="173">
        <v>650</v>
      </c>
    </row>
    <row r="2100" spans="1:5">
      <c r="A2100" s="215">
        <v>66</v>
      </c>
      <c r="B2100" s="172" t="s">
        <v>10</v>
      </c>
      <c r="C2100" s="172" t="s">
        <v>224</v>
      </c>
      <c r="D2100" s="172">
        <v>81</v>
      </c>
      <c r="E2100" s="173">
        <v>2800</v>
      </c>
    </row>
    <row r="2101" spans="1:5">
      <c r="A2101" s="278">
        <v>67</v>
      </c>
      <c r="B2101" s="172" t="s">
        <v>10</v>
      </c>
      <c r="C2101" s="172" t="s">
        <v>1257</v>
      </c>
      <c r="D2101" s="172">
        <v>200</v>
      </c>
      <c r="E2101" s="173">
        <v>2000</v>
      </c>
    </row>
    <row r="2102" spans="1:5">
      <c r="A2102"/>
      <c r="B2102" s="287"/>
      <c r="C2102" s="288"/>
      <c r="D2102" s="289"/>
      <c r="E2102" s="293" t="s">
        <v>1301</v>
      </c>
    </row>
    <row r="2103" spans="1:5" s="1" customFormat="1">
      <c r="A2103" s="1" t="s">
        <v>49</v>
      </c>
      <c r="B2103" s="294"/>
      <c r="C2103" s="295"/>
      <c r="D2103" s="296"/>
      <c r="E2103" s="297"/>
    </row>
    <row r="2104" spans="1:5">
      <c r="A2104" s="215">
        <v>68</v>
      </c>
      <c r="B2104" s="172" t="s">
        <v>10</v>
      </c>
      <c r="C2104" s="172" t="s">
        <v>225</v>
      </c>
      <c r="D2104" s="172">
        <v>141</v>
      </c>
      <c r="E2104" s="173">
        <v>743.29</v>
      </c>
    </row>
    <row r="2105" spans="1:5">
      <c r="A2105" s="215">
        <v>69</v>
      </c>
      <c r="B2105" s="172" t="s">
        <v>10</v>
      </c>
      <c r="C2105" s="172" t="s">
        <v>226</v>
      </c>
      <c r="D2105" s="172">
        <v>83</v>
      </c>
      <c r="E2105" s="173">
        <v>830</v>
      </c>
    </row>
    <row r="2106" spans="1:5">
      <c r="A2106" s="278">
        <v>70</v>
      </c>
      <c r="B2106" s="172" t="s">
        <v>10</v>
      </c>
      <c r="C2106" s="172">
        <v>1557</v>
      </c>
      <c r="D2106" s="172">
        <v>100</v>
      </c>
      <c r="E2106" s="173">
        <v>540</v>
      </c>
    </row>
    <row r="2107" spans="1:5">
      <c r="A2107" s="215">
        <v>71</v>
      </c>
      <c r="B2107" s="172" t="s">
        <v>10</v>
      </c>
      <c r="C2107" s="172">
        <v>1559</v>
      </c>
      <c r="D2107" s="172">
        <v>840</v>
      </c>
      <c r="E2107" s="173">
        <v>800</v>
      </c>
    </row>
    <row r="2108" spans="1:5">
      <c r="A2108" s="215">
        <v>72</v>
      </c>
      <c r="B2108" s="172" t="s">
        <v>10</v>
      </c>
      <c r="C2108" s="172">
        <v>1560</v>
      </c>
      <c r="D2108" s="172">
        <v>1960</v>
      </c>
      <c r="E2108" s="173">
        <v>3900</v>
      </c>
    </row>
    <row r="2109" spans="1:5">
      <c r="A2109" s="278">
        <v>73</v>
      </c>
      <c r="B2109" s="172" t="s">
        <v>10</v>
      </c>
      <c r="C2109" s="172">
        <v>1562</v>
      </c>
      <c r="D2109" s="172">
        <v>723</v>
      </c>
      <c r="E2109" s="173">
        <v>21700</v>
      </c>
    </row>
    <row r="2110" spans="1:5">
      <c r="A2110" s="215">
        <v>74</v>
      </c>
      <c r="B2110" s="172" t="s">
        <v>10</v>
      </c>
      <c r="C2110" s="172" t="s">
        <v>227</v>
      </c>
      <c r="D2110" s="172">
        <v>93</v>
      </c>
      <c r="E2110" s="173">
        <v>930</v>
      </c>
    </row>
    <row r="2111" spans="1:5">
      <c r="A2111" s="215">
        <v>75</v>
      </c>
      <c r="B2111" s="172" t="s">
        <v>10</v>
      </c>
      <c r="C2111" s="172" t="s">
        <v>228</v>
      </c>
      <c r="D2111" s="172">
        <v>22</v>
      </c>
      <c r="E2111" s="173">
        <v>44.49</v>
      </c>
    </row>
    <row r="2112" spans="1:5">
      <c r="A2112" s="215">
        <v>76</v>
      </c>
      <c r="B2112" s="172" t="s">
        <v>10</v>
      </c>
      <c r="C2112" s="172" t="s">
        <v>229</v>
      </c>
      <c r="D2112" s="172">
        <v>339</v>
      </c>
      <c r="E2112" s="173">
        <v>685.51</v>
      </c>
    </row>
    <row r="2113" spans="1:5">
      <c r="A2113" s="215">
        <v>77</v>
      </c>
      <c r="B2113" s="172" t="s">
        <v>10</v>
      </c>
      <c r="C2113" s="172" t="s">
        <v>230</v>
      </c>
      <c r="D2113" s="172">
        <v>281</v>
      </c>
      <c r="E2113" s="173">
        <v>2810</v>
      </c>
    </row>
    <row r="2114" spans="1:5">
      <c r="A2114" s="278">
        <v>78</v>
      </c>
      <c r="B2114" s="172" t="s">
        <v>10</v>
      </c>
      <c r="C2114" s="172" t="s">
        <v>231</v>
      </c>
      <c r="D2114" s="172">
        <v>28</v>
      </c>
      <c r="E2114" s="173">
        <v>200</v>
      </c>
    </row>
    <row r="2115" spans="1:5">
      <c r="A2115" s="215">
        <v>79</v>
      </c>
      <c r="B2115" s="172" t="s">
        <v>10</v>
      </c>
      <c r="C2115" s="172" t="s">
        <v>232</v>
      </c>
      <c r="D2115" s="172">
        <v>24</v>
      </c>
      <c r="E2115" s="173">
        <v>260</v>
      </c>
    </row>
    <row r="2116" spans="1:5">
      <c r="A2116" s="215">
        <v>80</v>
      </c>
      <c r="B2116" s="172" t="s">
        <v>10</v>
      </c>
      <c r="C2116" s="172" t="s">
        <v>233</v>
      </c>
      <c r="D2116" s="172">
        <v>555</v>
      </c>
      <c r="E2116" s="173">
        <v>13875</v>
      </c>
    </row>
    <row r="2117" spans="1:5">
      <c r="A2117" s="278">
        <v>81</v>
      </c>
      <c r="B2117" s="172" t="s">
        <v>10</v>
      </c>
      <c r="C2117" s="172" t="s">
        <v>234</v>
      </c>
      <c r="D2117" s="172">
        <v>282</v>
      </c>
      <c r="E2117" s="173">
        <v>7050</v>
      </c>
    </row>
    <row r="2118" spans="1:5">
      <c r="A2118" s="215">
        <v>82</v>
      </c>
      <c r="B2118" s="172" t="s">
        <v>10</v>
      </c>
      <c r="C2118" s="172" t="s">
        <v>235</v>
      </c>
      <c r="D2118" s="172">
        <v>845</v>
      </c>
      <c r="E2118" s="173">
        <v>8450</v>
      </c>
    </row>
    <row r="2119" spans="1:5">
      <c r="A2119" s="215">
        <v>83</v>
      </c>
      <c r="B2119" s="172" t="s">
        <v>10</v>
      </c>
      <c r="C2119" s="172" t="s">
        <v>236</v>
      </c>
      <c r="D2119" s="172">
        <v>488</v>
      </c>
      <c r="E2119" s="173">
        <v>12200</v>
      </c>
    </row>
    <row r="2120" spans="1:5">
      <c r="A2120" s="278">
        <v>84</v>
      </c>
      <c r="B2120" s="172" t="s">
        <v>10</v>
      </c>
      <c r="C2120" s="172" t="s">
        <v>237</v>
      </c>
      <c r="D2120" s="172">
        <v>259</v>
      </c>
      <c r="E2120" s="173">
        <v>1294.75</v>
      </c>
    </row>
    <row r="2121" spans="1:5">
      <c r="A2121" s="215">
        <v>85</v>
      </c>
      <c r="B2121" s="172" t="s">
        <v>10</v>
      </c>
      <c r="C2121" s="172" t="s">
        <v>238</v>
      </c>
      <c r="D2121" s="172">
        <v>100</v>
      </c>
      <c r="E2121" s="173">
        <v>6000</v>
      </c>
    </row>
    <row r="2122" spans="1:5">
      <c r="A2122" s="215">
        <v>86</v>
      </c>
      <c r="B2122" s="172" t="s">
        <v>10</v>
      </c>
      <c r="C2122" s="172" t="s">
        <v>239</v>
      </c>
      <c r="D2122" s="172">
        <v>88</v>
      </c>
      <c r="E2122" s="173">
        <v>4800</v>
      </c>
    </row>
    <row r="2123" spans="1:5">
      <c r="A2123" s="278">
        <v>87</v>
      </c>
      <c r="B2123" s="172" t="s">
        <v>10</v>
      </c>
      <c r="C2123" s="172" t="s">
        <v>240</v>
      </c>
      <c r="D2123" s="172">
        <v>8029</v>
      </c>
      <c r="E2123" s="173">
        <v>1205.5999999999999</v>
      </c>
    </row>
    <row r="2124" spans="1:5">
      <c r="A2124" s="215">
        <v>88</v>
      </c>
      <c r="B2124" s="172" t="s">
        <v>10</v>
      </c>
      <c r="C2124" s="172" t="s">
        <v>1258</v>
      </c>
      <c r="D2124" s="172">
        <v>980</v>
      </c>
      <c r="E2124" s="173">
        <v>53802</v>
      </c>
    </row>
    <row r="2125" spans="1:5">
      <c r="A2125" s="215">
        <v>89</v>
      </c>
      <c r="B2125" s="172" t="s">
        <v>10</v>
      </c>
      <c r="C2125" s="172" t="s">
        <v>241</v>
      </c>
      <c r="D2125" s="172">
        <v>45</v>
      </c>
      <c r="E2125" s="173">
        <v>225</v>
      </c>
    </row>
    <row r="2126" spans="1:5">
      <c r="A2126" s="278">
        <v>90</v>
      </c>
      <c r="B2126" s="172" t="s">
        <v>10</v>
      </c>
      <c r="C2126" s="172" t="s">
        <v>242</v>
      </c>
      <c r="D2126" s="172">
        <v>1052</v>
      </c>
      <c r="E2126" s="173">
        <v>5260</v>
      </c>
    </row>
    <row r="2127" spans="1:5">
      <c r="A2127" s="215">
        <v>91</v>
      </c>
      <c r="B2127" s="172" t="s">
        <v>10</v>
      </c>
      <c r="C2127" s="172" t="s">
        <v>243</v>
      </c>
      <c r="D2127" s="172">
        <v>176</v>
      </c>
      <c r="E2127" s="173">
        <v>4400</v>
      </c>
    </row>
    <row r="2128" spans="1:5">
      <c r="A2128" s="215">
        <v>92</v>
      </c>
      <c r="B2128" s="172" t="s">
        <v>10</v>
      </c>
      <c r="C2128" s="172" t="s">
        <v>244</v>
      </c>
      <c r="D2128" s="172">
        <v>490</v>
      </c>
      <c r="E2128" s="173">
        <v>12250</v>
      </c>
    </row>
    <row r="2129" spans="1:5">
      <c r="A2129" s="278">
        <v>93</v>
      </c>
      <c r="B2129" s="172" t="s">
        <v>10</v>
      </c>
      <c r="C2129" s="172" t="s">
        <v>245</v>
      </c>
      <c r="D2129" s="172">
        <v>33</v>
      </c>
      <c r="E2129" s="173">
        <v>9.09</v>
      </c>
    </row>
    <row r="2130" spans="1:5">
      <c r="A2130" s="215">
        <v>94</v>
      </c>
      <c r="B2130" s="172" t="s">
        <v>10</v>
      </c>
      <c r="C2130" s="172" t="s">
        <v>246</v>
      </c>
      <c r="D2130" s="172">
        <v>3003</v>
      </c>
      <c r="E2130" s="173">
        <v>827.05</v>
      </c>
    </row>
    <row r="2131" spans="1:5">
      <c r="A2131" s="215">
        <v>95</v>
      </c>
      <c r="B2131" s="172" t="s">
        <v>10</v>
      </c>
      <c r="C2131" s="172" t="s">
        <v>351</v>
      </c>
      <c r="D2131" s="172">
        <v>76</v>
      </c>
      <c r="E2131" s="173">
        <v>190</v>
      </c>
    </row>
    <row r="2132" spans="1:5">
      <c r="A2132" s="278">
        <v>96</v>
      </c>
      <c r="B2132" s="172" t="s">
        <v>10</v>
      </c>
      <c r="C2132" s="172" t="s">
        <v>247</v>
      </c>
      <c r="D2132" s="172">
        <v>4286</v>
      </c>
      <c r="E2132" s="173">
        <v>4300</v>
      </c>
    </row>
    <row r="2133" spans="1:5">
      <c r="A2133" s="215">
        <v>97</v>
      </c>
      <c r="B2133" s="172" t="s">
        <v>10</v>
      </c>
      <c r="C2133" s="172" t="s">
        <v>248</v>
      </c>
      <c r="D2133" s="172">
        <v>20294</v>
      </c>
      <c r="E2133" s="173">
        <v>20300</v>
      </c>
    </row>
    <row r="2134" spans="1:5">
      <c r="A2134" s="215">
        <v>98</v>
      </c>
      <c r="B2134" s="172" t="s">
        <v>10</v>
      </c>
      <c r="C2134" s="172" t="s">
        <v>249</v>
      </c>
      <c r="D2134" s="172">
        <v>3166</v>
      </c>
      <c r="E2134" s="173">
        <v>31660</v>
      </c>
    </row>
    <row r="2135" spans="1:5">
      <c r="A2135" s="278">
        <v>99</v>
      </c>
      <c r="B2135" s="172" t="s">
        <v>10</v>
      </c>
      <c r="C2135" s="172" t="s">
        <v>250</v>
      </c>
      <c r="D2135" s="172">
        <v>86</v>
      </c>
      <c r="E2135" s="173">
        <v>860</v>
      </c>
    </row>
    <row r="2136" spans="1:5">
      <c r="A2136" s="215">
        <v>100</v>
      </c>
      <c r="B2136" s="172" t="s">
        <v>10</v>
      </c>
      <c r="C2136" s="172" t="s">
        <v>251</v>
      </c>
      <c r="D2136" s="172">
        <v>86</v>
      </c>
      <c r="E2136" s="173">
        <v>860</v>
      </c>
    </row>
    <row r="2137" spans="1:5">
      <c r="A2137" s="215">
        <v>101</v>
      </c>
      <c r="B2137" s="172" t="s">
        <v>10</v>
      </c>
      <c r="C2137" s="172">
        <v>2897</v>
      </c>
      <c r="D2137" s="172">
        <v>8200</v>
      </c>
      <c r="E2137" s="173">
        <v>8200</v>
      </c>
    </row>
    <row r="2138" spans="1:5">
      <c r="A2138" s="278">
        <v>102</v>
      </c>
      <c r="B2138" s="172" t="s">
        <v>10</v>
      </c>
      <c r="C2138" s="172">
        <v>3052</v>
      </c>
      <c r="D2138" s="172">
        <v>4259</v>
      </c>
      <c r="E2138" s="173">
        <v>4259</v>
      </c>
    </row>
    <row r="2139" spans="1:5">
      <c r="A2139" s="215">
        <v>103</v>
      </c>
      <c r="B2139" s="172" t="s">
        <v>10</v>
      </c>
      <c r="C2139" s="172" t="s">
        <v>1259</v>
      </c>
      <c r="D2139" s="172">
        <v>186</v>
      </c>
      <c r="E2139" s="173">
        <v>2790</v>
      </c>
    </row>
    <row r="2140" spans="1:5">
      <c r="A2140" s="215">
        <v>104</v>
      </c>
      <c r="B2140" s="172" t="s">
        <v>10</v>
      </c>
      <c r="C2140" s="172">
        <v>3057</v>
      </c>
      <c r="D2140" s="172">
        <v>40</v>
      </c>
      <c r="E2140" s="173">
        <v>1000</v>
      </c>
    </row>
    <row r="2141" spans="1:5">
      <c r="A2141" s="278">
        <v>105</v>
      </c>
      <c r="B2141" s="172" t="s">
        <v>10</v>
      </c>
      <c r="C2141" s="172">
        <v>3171</v>
      </c>
      <c r="D2141" s="172">
        <v>752</v>
      </c>
      <c r="E2141" s="173">
        <v>75546</v>
      </c>
    </row>
    <row r="2142" spans="1:5">
      <c r="A2142" s="215">
        <v>106</v>
      </c>
      <c r="B2142" s="172" t="s">
        <v>10</v>
      </c>
      <c r="C2142" s="172">
        <v>3172</v>
      </c>
      <c r="D2142" s="172">
        <v>752</v>
      </c>
      <c r="E2142" s="173">
        <v>75546</v>
      </c>
    </row>
    <row r="2143" spans="1:5">
      <c r="A2143" s="215">
        <v>107</v>
      </c>
      <c r="B2143" s="172" t="s">
        <v>10</v>
      </c>
      <c r="C2143" s="172">
        <v>3173</v>
      </c>
      <c r="D2143" s="172">
        <v>808</v>
      </c>
      <c r="E2143" s="173">
        <v>81172</v>
      </c>
    </row>
    <row r="2144" spans="1:5">
      <c r="A2144" s="278">
        <v>108</v>
      </c>
      <c r="B2144" s="172" t="s">
        <v>10</v>
      </c>
      <c r="C2144" s="172">
        <v>3175</v>
      </c>
      <c r="D2144" s="172">
        <v>752</v>
      </c>
      <c r="E2144" s="173">
        <v>75546</v>
      </c>
    </row>
    <row r="2145" spans="1:5">
      <c r="A2145" s="215">
        <v>109</v>
      </c>
      <c r="B2145" s="172" t="s">
        <v>10</v>
      </c>
      <c r="C2145" s="172">
        <v>3176</v>
      </c>
      <c r="D2145" s="172">
        <v>752</v>
      </c>
      <c r="E2145" s="173">
        <v>75546</v>
      </c>
    </row>
    <row r="2146" spans="1:5">
      <c r="A2146" s="215">
        <v>110</v>
      </c>
      <c r="B2146" s="172" t="s">
        <v>10</v>
      </c>
      <c r="C2146" s="172">
        <v>3177</v>
      </c>
      <c r="D2146" s="172">
        <v>764</v>
      </c>
      <c r="E2146" s="173">
        <v>76751</v>
      </c>
    </row>
    <row r="2147" spans="1:5">
      <c r="A2147" s="278">
        <v>111</v>
      </c>
      <c r="B2147" s="172" t="s">
        <v>10</v>
      </c>
      <c r="C2147" s="172">
        <v>3199</v>
      </c>
      <c r="D2147" s="172">
        <v>784</v>
      </c>
      <c r="E2147" s="173">
        <v>78761</v>
      </c>
    </row>
    <row r="2148" spans="1:5">
      <c r="A2148" s="215">
        <v>112</v>
      </c>
      <c r="B2148" s="172" t="s">
        <v>10</v>
      </c>
      <c r="C2148" s="172">
        <v>3200</v>
      </c>
      <c r="D2148" s="172">
        <v>776</v>
      </c>
      <c r="E2148" s="173">
        <v>77957</v>
      </c>
    </row>
    <row r="2149" spans="1:5">
      <c r="A2149" s="215">
        <v>113</v>
      </c>
      <c r="B2149" s="172" t="s">
        <v>10</v>
      </c>
      <c r="C2149" s="172">
        <v>3201</v>
      </c>
      <c r="D2149" s="172">
        <v>759</v>
      </c>
      <c r="E2149" s="173">
        <v>73231</v>
      </c>
    </row>
    <row r="2150" spans="1:5">
      <c r="A2150" s="278">
        <v>114</v>
      </c>
      <c r="B2150" s="172" t="s">
        <v>10</v>
      </c>
      <c r="C2150" s="172">
        <v>3202</v>
      </c>
      <c r="D2150" s="172">
        <v>36</v>
      </c>
      <c r="E2150" s="173">
        <v>1800</v>
      </c>
    </row>
    <row r="2151" spans="1:5">
      <c r="A2151" s="215">
        <v>115</v>
      </c>
      <c r="B2151" s="172" t="s">
        <v>10</v>
      </c>
      <c r="C2151" s="172">
        <v>4880</v>
      </c>
      <c r="D2151" s="172">
        <v>621</v>
      </c>
      <c r="E2151" s="173">
        <v>1204.8</v>
      </c>
    </row>
    <row r="2152" spans="1:5">
      <c r="A2152" s="215">
        <v>116</v>
      </c>
      <c r="B2152" s="172" t="s">
        <v>37</v>
      </c>
      <c r="C2152" s="172" t="s">
        <v>252</v>
      </c>
      <c r="D2152" s="172">
        <v>726</v>
      </c>
      <c r="E2152" s="173">
        <v>726</v>
      </c>
    </row>
    <row r="2153" spans="1:5">
      <c r="A2153" s="278">
        <v>117</v>
      </c>
      <c r="B2153" s="172" t="s">
        <v>37</v>
      </c>
      <c r="C2153" s="172" t="s">
        <v>266</v>
      </c>
      <c r="D2153" s="172">
        <v>722</v>
      </c>
      <c r="E2153" s="173">
        <v>722</v>
      </c>
    </row>
    <row r="2154" spans="1:5">
      <c r="A2154"/>
      <c r="B2154" s="287"/>
      <c r="C2154" s="288"/>
      <c r="D2154" s="289"/>
      <c r="E2154" s="293" t="s">
        <v>1302</v>
      </c>
    </row>
    <row r="2155" spans="1:5" s="1" customFormat="1">
      <c r="A2155" s="1" t="s">
        <v>49</v>
      </c>
      <c r="B2155" s="294"/>
      <c r="C2155" s="295"/>
      <c r="D2155" s="296"/>
      <c r="E2155" s="297"/>
    </row>
    <row r="2156" spans="1:5">
      <c r="A2156" s="215">
        <v>118</v>
      </c>
      <c r="B2156" s="172" t="s">
        <v>37</v>
      </c>
      <c r="C2156" s="220" t="s">
        <v>267</v>
      </c>
      <c r="D2156" s="172">
        <v>6594</v>
      </c>
      <c r="E2156" s="173">
        <v>6594</v>
      </c>
    </row>
    <row r="2157" spans="1:5">
      <c r="A2157" s="215">
        <v>119</v>
      </c>
      <c r="B2157" s="172" t="s">
        <v>37</v>
      </c>
      <c r="C2157" s="220" t="s">
        <v>253</v>
      </c>
      <c r="D2157" s="172">
        <v>1926</v>
      </c>
      <c r="E2157" s="173">
        <v>385.2</v>
      </c>
    </row>
    <row r="2158" spans="1:5">
      <c r="A2158" s="278">
        <v>120</v>
      </c>
      <c r="B2158" s="172" t="s">
        <v>37</v>
      </c>
      <c r="C2158" s="172">
        <v>42</v>
      </c>
      <c r="D2158" s="172">
        <v>22000</v>
      </c>
      <c r="E2158" s="173">
        <v>1540</v>
      </c>
    </row>
    <row r="2159" spans="1:5">
      <c r="A2159" s="215">
        <v>121</v>
      </c>
      <c r="B2159" s="172" t="s">
        <v>37</v>
      </c>
      <c r="C2159" s="172" t="s">
        <v>254</v>
      </c>
      <c r="D2159" s="172">
        <v>5699</v>
      </c>
      <c r="E2159" s="173">
        <v>13000</v>
      </c>
    </row>
    <row r="2160" spans="1:5">
      <c r="A2160" s="215">
        <v>122</v>
      </c>
      <c r="B2160" s="172" t="s">
        <v>37</v>
      </c>
      <c r="C2160" s="172">
        <v>49</v>
      </c>
      <c r="D2160" s="172">
        <v>7100</v>
      </c>
      <c r="E2160" s="173">
        <v>7100</v>
      </c>
    </row>
    <row r="2161" spans="1:5">
      <c r="A2161" s="278">
        <v>123</v>
      </c>
      <c r="B2161" s="172" t="s">
        <v>37</v>
      </c>
      <c r="C2161" s="172">
        <v>54</v>
      </c>
      <c r="D2161" s="172">
        <v>7100</v>
      </c>
      <c r="E2161" s="173">
        <v>7100</v>
      </c>
    </row>
    <row r="2162" spans="1:5">
      <c r="A2162" s="215">
        <v>124</v>
      </c>
      <c r="B2162" s="172" t="s">
        <v>37</v>
      </c>
      <c r="C2162" s="172" t="s">
        <v>1260</v>
      </c>
      <c r="D2162" s="172">
        <v>4377</v>
      </c>
      <c r="E2162" s="173">
        <v>77823</v>
      </c>
    </row>
    <row r="2163" spans="1:5">
      <c r="A2163" s="215">
        <v>125</v>
      </c>
      <c r="B2163" s="172" t="s">
        <v>39</v>
      </c>
      <c r="C2163" s="172" t="s">
        <v>255</v>
      </c>
      <c r="D2163" s="172">
        <v>11024</v>
      </c>
      <c r="E2163" s="173">
        <v>11024</v>
      </c>
    </row>
    <row r="2164" spans="1:5">
      <c r="A2164" s="278">
        <v>126</v>
      </c>
      <c r="B2164" s="172" t="s">
        <v>39</v>
      </c>
      <c r="C2164" s="172">
        <v>158</v>
      </c>
      <c r="D2164" s="172">
        <v>2200</v>
      </c>
      <c r="E2164" s="173">
        <v>2200</v>
      </c>
    </row>
    <row r="2165" spans="1:5">
      <c r="A2165" s="215">
        <v>127</v>
      </c>
      <c r="B2165" s="172" t="s">
        <v>39</v>
      </c>
      <c r="C2165" s="172">
        <v>195</v>
      </c>
      <c r="D2165" s="172">
        <v>2400</v>
      </c>
      <c r="E2165" s="173">
        <v>240</v>
      </c>
    </row>
    <row r="2166" spans="1:5">
      <c r="A2166" s="215">
        <v>128</v>
      </c>
      <c r="B2166" s="172" t="s">
        <v>39</v>
      </c>
      <c r="C2166" s="172">
        <v>235</v>
      </c>
      <c r="D2166" s="172">
        <v>1800</v>
      </c>
      <c r="E2166" s="173">
        <v>180</v>
      </c>
    </row>
    <row r="2167" spans="1:5">
      <c r="A2167" s="278">
        <v>129</v>
      </c>
      <c r="B2167" s="172" t="s">
        <v>39</v>
      </c>
      <c r="C2167" s="172">
        <v>311</v>
      </c>
      <c r="D2167" s="172">
        <v>10000</v>
      </c>
      <c r="E2167" s="173">
        <v>1000</v>
      </c>
    </row>
    <row r="2168" spans="1:5">
      <c r="A2168" s="215">
        <v>130</v>
      </c>
      <c r="B2168" s="172" t="s">
        <v>39</v>
      </c>
      <c r="C2168" s="172">
        <v>313</v>
      </c>
      <c r="D2168" s="172">
        <v>3800</v>
      </c>
      <c r="E2168" s="173">
        <v>380</v>
      </c>
    </row>
    <row r="2169" spans="1:5">
      <c r="A2169" s="215">
        <v>131</v>
      </c>
      <c r="B2169" s="172" t="s">
        <v>41</v>
      </c>
      <c r="C2169" s="172">
        <v>184</v>
      </c>
      <c r="D2169" s="172">
        <v>100</v>
      </c>
      <c r="E2169" s="173">
        <v>1350</v>
      </c>
    </row>
    <row r="2170" spans="1:5">
      <c r="A2170" s="278">
        <v>132</v>
      </c>
      <c r="B2170" s="172" t="s">
        <v>41</v>
      </c>
      <c r="C2170" s="172">
        <v>185</v>
      </c>
      <c r="D2170" s="172">
        <v>6900</v>
      </c>
      <c r="E2170" s="173">
        <v>6900</v>
      </c>
    </row>
    <row r="2171" spans="1:5">
      <c r="A2171" s="215">
        <v>133</v>
      </c>
      <c r="B2171" s="172" t="s">
        <v>41</v>
      </c>
      <c r="C2171" s="172" t="s">
        <v>258</v>
      </c>
      <c r="D2171" s="172">
        <v>8500</v>
      </c>
      <c r="E2171" s="173">
        <v>8500</v>
      </c>
    </row>
    <row r="2172" spans="1:5">
      <c r="A2172" s="215">
        <v>134</v>
      </c>
      <c r="B2172" s="172" t="s">
        <v>41</v>
      </c>
      <c r="C2172" s="172" t="s">
        <v>259</v>
      </c>
      <c r="D2172" s="172">
        <v>5167</v>
      </c>
      <c r="E2172" s="173">
        <v>5167</v>
      </c>
    </row>
    <row r="2173" spans="1:5">
      <c r="A2173" s="278">
        <v>135</v>
      </c>
      <c r="B2173" s="172" t="s">
        <v>41</v>
      </c>
      <c r="C2173" s="172">
        <v>240</v>
      </c>
      <c r="D2173" s="172">
        <v>1100</v>
      </c>
      <c r="E2173" s="173">
        <v>1100</v>
      </c>
    </row>
    <row r="2174" spans="1:5">
      <c r="A2174" s="215">
        <v>136</v>
      </c>
      <c r="B2174" s="172" t="s">
        <v>41</v>
      </c>
      <c r="C2174" s="172" t="s">
        <v>175</v>
      </c>
      <c r="D2174" s="172">
        <v>2325</v>
      </c>
      <c r="E2174" s="173">
        <v>739.77</v>
      </c>
    </row>
    <row r="2175" spans="1:5">
      <c r="A2175" s="215">
        <v>137</v>
      </c>
      <c r="B2175" s="172" t="s">
        <v>41</v>
      </c>
      <c r="C2175" s="172" t="s">
        <v>173</v>
      </c>
      <c r="D2175" s="172">
        <v>6475</v>
      </c>
      <c r="E2175" s="173">
        <v>2060.23</v>
      </c>
    </row>
    <row r="2176" spans="1:5">
      <c r="A2176" s="278">
        <v>138</v>
      </c>
      <c r="B2176" s="172" t="s">
        <v>41</v>
      </c>
      <c r="C2176" s="172">
        <v>601</v>
      </c>
      <c r="D2176" s="172">
        <v>9400</v>
      </c>
      <c r="E2176" s="173">
        <v>4500</v>
      </c>
    </row>
    <row r="2177" spans="1:5">
      <c r="A2177" s="215">
        <v>139</v>
      </c>
      <c r="B2177" s="172" t="s">
        <v>41</v>
      </c>
      <c r="C2177" s="172" t="s">
        <v>260</v>
      </c>
      <c r="D2177" s="172">
        <v>169</v>
      </c>
      <c r="E2177" s="173">
        <v>1686</v>
      </c>
    </row>
    <row r="2178" spans="1:5">
      <c r="A2178" s="215">
        <v>140</v>
      </c>
      <c r="B2178" s="172" t="s">
        <v>54</v>
      </c>
      <c r="C2178" s="172" t="s">
        <v>265</v>
      </c>
      <c r="D2178" s="172">
        <v>243</v>
      </c>
      <c r="E2178" s="173">
        <v>14000</v>
      </c>
    </row>
    <row r="2179" spans="1:5">
      <c r="A2179" s="278">
        <v>141</v>
      </c>
      <c r="B2179" s="172" t="s">
        <v>54</v>
      </c>
      <c r="C2179" s="172">
        <v>61</v>
      </c>
      <c r="D2179" s="172">
        <v>10100</v>
      </c>
      <c r="E2179" s="173">
        <v>10100</v>
      </c>
    </row>
    <row r="2180" spans="1:5">
      <c r="A2180" s="215">
        <v>142</v>
      </c>
      <c r="B2180" s="172" t="s">
        <v>54</v>
      </c>
      <c r="C2180" s="172" t="s">
        <v>261</v>
      </c>
      <c r="D2180" s="172">
        <v>3600</v>
      </c>
      <c r="E2180" s="173">
        <v>7200</v>
      </c>
    </row>
    <row r="2181" spans="1:5">
      <c r="A2181" s="215">
        <v>143</v>
      </c>
      <c r="B2181" s="172" t="s">
        <v>43</v>
      </c>
      <c r="C2181" s="172">
        <v>95</v>
      </c>
      <c r="D2181" s="172">
        <v>17600</v>
      </c>
      <c r="E2181" s="173">
        <v>17600</v>
      </c>
    </row>
    <row r="2182" spans="1:5">
      <c r="A2182" s="278">
        <v>144</v>
      </c>
      <c r="B2182" s="172" t="s">
        <v>31</v>
      </c>
      <c r="C2182" s="220" t="s">
        <v>262</v>
      </c>
      <c r="D2182" s="172">
        <v>204</v>
      </c>
      <c r="E2182" s="173">
        <v>204</v>
      </c>
    </row>
    <row r="2183" spans="1:5">
      <c r="A2183" s="215">
        <v>145</v>
      </c>
      <c r="B2183" s="172" t="s">
        <v>31</v>
      </c>
      <c r="C2183" s="172" t="s">
        <v>263</v>
      </c>
      <c r="D2183" s="172">
        <v>11990</v>
      </c>
      <c r="E2183" s="173">
        <v>23180</v>
      </c>
    </row>
    <row r="2184" spans="1:5" ht="15.75" thickBot="1">
      <c r="A2184" s="215">
        <v>146</v>
      </c>
      <c r="B2184" s="172" t="s">
        <v>46</v>
      </c>
      <c r="C2184" s="172" t="s">
        <v>264</v>
      </c>
      <c r="D2184" s="172">
        <v>2775</v>
      </c>
      <c r="E2184" s="173">
        <v>12487.5</v>
      </c>
    </row>
    <row r="2185" spans="1:5" ht="15.75" thickBot="1">
      <c r="A2185" s="266"/>
      <c r="B2185" s="267"/>
      <c r="C2185" s="267"/>
      <c r="D2185" s="281">
        <f>SUM(D2031:D2184)</f>
        <v>518844</v>
      </c>
      <c r="E2185" s="282">
        <f>SUM(E2031:E2184)</f>
        <v>1733078.33</v>
      </c>
    </row>
    <row r="2186" spans="1:5" ht="19.5" thickBot="1">
      <c r="A2186" s="227"/>
      <c r="B2186" s="283" t="s">
        <v>60</v>
      </c>
      <c r="C2186" s="284"/>
      <c r="D2186" s="285">
        <f>SUM(D2185,D2027,D2020,D1908,D1708,D296,D287,D276,D245,D238,D201,D192,D186,D172,D143,D123,D103,D79,D61,D47,D22,D15,D10)</f>
        <v>4369664</v>
      </c>
      <c r="E2186" s="286">
        <f>SUM(E2185,E2027,E2020,E1908,E1708,E296,E287,E276,E245,E238,E201,E192,E186,E172,E143,E123,E103,E79,E61,E47,E22,E15,E10)</f>
        <v>39515541.199999996</v>
      </c>
    </row>
    <row r="2187" spans="1:5">
      <c r="D2187" s="108" t="s">
        <v>49</v>
      </c>
      <c r="E2187" s="292" t="s">
        <v>1303</v>
      </c>
    </row>
    <row r="2202" spans="5:5">
      <c r="E2202" s="109" t="s">
        <v>49</v>
      </c>
    </row>
  </sheetData>
  <mergeCells count="4">
    <mergeCell ref="A2:E2"/>
    <mergeCell ref="A1710:E1710"/>
    <mergeCell ref="A1910:E1910"/>
    <mergeCell ref="A2022:E2022"/>
  </mergeCells>
  <phoneticPr fontId="0" type="noConversion"/>
  <printOptions horizontalCentered="1" verticalCentered="1"/>
  <pageMargins left="0.70866141732283472" right="0.70866141732283472" top="0.51181102362204722" bottom="0.51181102362204722" header="0.31496062992125984" footer="0.31496062992125984"/>
  <pageSetup paperSize="9" orientation="portrait" verticalDpi="300" r:id="rId1"/>
  <headerFooter alignWithMargins="0"/>
  <rowBreaks count="5" manualBreakCount="5">
    <brk id="144" max="4" man="1"/>
    <brk id="239" max="4" man="1"/>
    <brk id="1897" max="4" man="1"/>
    <brk id="1948" max="4" man="1"/>
    <brk id="21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Zestawieni zbiorcze gruntów ZŁ</vt:lpstr>
      <vt:lpstr>Zestawieni zbiorcze gruntów HA</vt:lpstr>
      <vt:lpstr>Wykaz mienia</vt:lpstr>
      <vt:lpstr>'Wykaz mienia'!Obszar_wydruku</vt:lpstr>
      <vt:lpstr>'Zestawieni zbiorcze gruntów ZŁ'!Obszar_wydruku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</dc:creator>
  <cp:lastModifiedBy>Jarosław</cp:lastModifiedBy>
  <cp:lastPrinted>2020-03-16T15:08:22Z</cp:lastPrinted>
  <dcterms:created xsi:type="dcterms:W3CDTF">2016-03-23T10:57:07Z</dcterms:created>
  <dcterms:modified xsi:type="dcterms:W3CDTF">2020-03-17T13:35:38Z</dcterms:modified>
</cp:coreProperties>
</file>