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'Arkusz1'!$A$1:$E$89</definedName>
  </definedNames>
  <calcPr fullCalcOnLoad="1"/>
</workbook>
</file>

<file path=xl/sharedStrings.xml><?xml version="1.0" encoding="utf-8"?>
<sst xmlns="http://schemas.openxmlformats.org/spreadsheetml/2006/main" count="169" uniqueCount="63">
  <si>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</si>
  <si>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</si>
  <si>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</si>
  <si>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</si>
  <si>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</si>
  <si>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</si>
  <si>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</si>
  <si>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</si>
  <si>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</si>
  <si>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</si>
  <si>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</si>
  <si>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</si>
  <si>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</si>
  <si>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</si>
  <si>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</si>
  <si>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</si>
  <si>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</si>
  <si>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</si>
  <si>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</si>
  <si>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</si>
  <si>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</si>
  <si>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</si>
  <si>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</si>
  <si>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</si>
  <si>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</si>
  <si>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</si>
  <si>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</si>
  <si>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</si>
  <si>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</si>
  <si>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</si>
  <si>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</si>
  <si>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</si>
  <si>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</si>
  <si>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</si>
  <si>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</si>
  <si>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</si>
  <si>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</si>
  <si>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</si>
  <si>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</si>
  <si>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</si>
  <si>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</si>
  <si>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</si>
  <si>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</si>
  <si>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</si>
  <si>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</si>
  <si>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</si>
  <si>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</si>
  <si>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</si>
  <si>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</si>
  <si>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</si>
  <si>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</si>
  <si>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</si>
  <si>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</si>
  <si>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</si>
  <si>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</si>
  <si>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</si>
  <si>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</si>
  <si>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- 605 384,00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1 494,90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</si>
  <si>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- 1 305,21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- 2  676,82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</si>
  <si>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- 189,69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- 507,18 zł                                                                                                                                                                                                       </t>
    </r>
  </si>
  <si>
    <t>Załącznik nr 4 do Zarządzenia Nr 110/2023
Burmistrza Miasta i Gminy Kępno z dnia 30 czerwca 2023 roku
w sprawie zmian w budżecie Gminy Kępno na 2023 r.</t>
  </si>
  <si>
    <t>2340</t>
  </si>
  <si>
    <t>Dotacja celowa dla jednostki spoza sektora finansów publicznych na finansowanie lub dofinansowanie zadań bieżących związanych z pomocą obywatelom Ukrainy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</si>
</sst>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9" fontId="1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2" fillId="0" borderId="4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4" fontId="1" fillId="0" borderId="22" xfId="0" applyNumberFormat="1" applyFont="1" applyFill="1" applyBorder="1" applyAlignment="1">
      <alignment vertical="top"/>
    </xf>
    <xf numFmtId="44" fontId="1" fillId="0" borderId="21" xfId="0" applyNumberFormat="1" applyFont="1" applyFill="1" applyBorder="1" applyAlignment="1">
      <alignment vertical="top"/>
    </xf>
    <xf numFmtId="44" fontId="1" fillId="0" borderId="16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38" xfId="0" applyNumberFormat="1" applyFont="1" applyFill="1" applyBorder="1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1:11" ht="47.25" customHeight="1">
      <c r="A1" s="119" t="s">
        <v>60</v>
      </c>
      <c r="B1" s="120"/>
      <c r="C1" s="120"/>
      <c r="D1" s="120"/>
      <c r="E1" s="120"/>
      <c r="G1" s="32"/>
      <c r="K1" s="32"/>
    </row>
    <row r="2" spans="1:6" ht="86.25" customHeight="1">
      <c r="A2" s="117" t="s">
        <v>34</v>
      </c>
      <c r="B2" s="118"/>
      <c r="C2" s="118"/>
      <c r="D2" s="118"/>
      <c r="E2" s="118"/>
      <c r="F2" s="1"/>
    </row>
    <row r="3" ht="13.5" thickBot="1"/>
    <row r="4" spans="1:5" ht="16.5" thickBot="1">
      <c r="A4" s="121" t="s">
        <v>8</v>
      </c>
      <c r="B4" s="122"/>
      <c r="C4" s="122"/>
      <c r="D4" s="122"/>
      <c r="E4" s="123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7" t="s">
        <v>36</v>
      </c>
      <c r="E7" s="20">
        <f>SUM(E8)</f>
        <v>1785217</v>
      </c>
    </row>
    <row r="8" spans="1:5" s="34" customFormat="1" ht="15">
      <c r="A8" s="21"/>
      <c r="B8" s="21">
        <v>75814</v>
      </c>
      <c r="C8" s="33"/>
      <c r="D8" s="78" t="s">
        <v>37</v>
      </c>
      <c r="E8" s="29">
        <f>SUM(E9)</f>
        <v>1785217</v>
      </c>
    </row>
    <row r="9" spans="1:5" s="34" customFormat="1" ht="45">
      <c r="A9" s="35"/>
      <c r="B9" s="31"/>
      <c r="C9" s="36" t="s">
        <v>21</v>
      </c>
      <c r="D9" s="37" t="s">
        <v>22</v>
      </c>
      <c r="E9" s="128">
        <v>1785217</v>
      </c>
    </row>
    <row r="10" spans="1:5" s="34" customFormat="1" ht="108.75" customHeight="1" thickBot="1">
      <c r="A10" s="38"/>
      <c r="B10" s="39"/>
      <c r="C10" s="40" t="s">
        <v>4</v>
      </c>
      <c r="D10" s="79" t="s">
        <v>38</v>
      </c>
      <c r="E10" s="41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5" t="s">
        <v>10</v>
      </c>
      <c r="E11" s="20">
        <f>SUM(E12)</f>
        <v>34900</v>
      </c>
    </row>
    <row r="12" spans="1:5" s="34" customFormat="1" ht="15">
      <c r="A12" s="21"/>
      <c r="B12" s="21">
        <v>80195</v>
      </c>
      <c r="C12" s="33"/>
      <c r="D12" s="66" t="s">
        <v>7</v>
      </c>
      <c r="E12" s="29">
        <f>SUM(E13)</f>
        <v>34900</v>
      </c>
    </row>
    <row r="13" spans="1:5" s="34" customFormat="1" ht="45">
      <c r="A13" s="35"/>
      <c r="B13" s="31"/>
      <c r="C13" s="36" t="s">
        <v>21</v>
      </c>
      <c r="D13" s="37" t="s">
        <v>22</v>
      </c>
      <c r="E13" s="24">
        <v>34900</v>
      </c>
    </row>
    <row r="14" spans="1:5" s="34" customFormat="1" ht="36" customHeight="1" thickBot="1">
      <c r="A14" s="38"/>
      <c r="B14" s="39"/>
      <c r="C14" s="40" t="s">
        <v>4</v>
      </c>
      <c r="D14" s="67" t="s">
        <v>19</v>
      </c>
      <c r="E14" s="41" t="s">
        <v>4</v>
      </c>
    </row>
    <row r="15" spans="1:5" s="2" customFormat="1" ht="15.75">
      <c r="A15" s="14">
        <v>852</v>
      </c>
      <c r="B15" s="14" t="s">
        <v>4</v>
      </c>
      <c r="C15" s="15" t="s">
        <v>4</v>
      </c>
      <c r="D15" s="68" t="s">
        <v>14</v>
      </c>
      <c r="E15" s="16">
        <f>SUM(E16)</f>
        <v>652885.88</v>
      </c>
    </row>
    <row r="16" spans="1:5" s="34" customFormat="1" ht="15">
      <c r="A16" s="73"/>
      <c r="B16" s="73">
        <v>85231</v>
      </c>
      <c r="C16" s="74"/>
      <c r="D16" s="75" t="s">
        <v>13</v>
      </c>
      <c r="E16" s="27">
        <f>SUM(E17)</f>
        <v>652885.88</v>
      </c>
    </row>
    <row r="17" spans="1:5" s="34" customFormat="1" ht="45">
      <c r="A17" s="30"/>
      <c r="B17" s="21"/>
      <c r="C17" s="45" t="s">
        <v>21</v>
      </c>
      <c r="D17" s="60" t="s">
        <v>22</v>
      </c>
      <c r="E17" s="22">
        <v>652885.88</v>
      </c>
    </row>
    <row r="18" spans="1:5" s="34" customFormat="1" ht="184.5" customHeight="1" thickBot="1">
      <c r="A18" s="38"/>
      <c r="B18" s="39"/>
      <c r="C18" s="40" t="s">
        <v>4</v>
      </c>
      <c r="D18" s="67" t="s">
        <v>57</v>
      </c>
      <c r="E18" s="41" t="s">
        <v>4</v>
      </c>
    </row>
    <row r="19" spans="1:5" s="2" customFormat="1" ht="15.75">
      <c r="A19" s="14">
        <v>854</v>
      </c>
      <c r="B19" s="14" t="s">
        <v>4</v>
      </c>
      <c r="C19" s="15" t="s">
        <v>4</v>
      </c>
      <c r="D19" s="68" t="s">
        <v>53</v>
      </c>
      <c r="E19" s="16">
        <f>SUM(E20)</f>
        <v>2976</v>
      </c>
    </row>
    <row r="20" spans="1:5" s="34" customFormat="1" ht="15">
      <c r="A20" s="21"/>
      <c r="B20" s="21">
        <v>85415</v>
      </c>
      <c r="C20" s="33"/>
      <c r="D20" s="66" t="s">
        <v>54</v>
      </c>
      <c r="E20" s="29">
        <f>SUM(E21)</f>
        <v>2976</v>
      </c>
    </row>
    <row r="21" spans="1:5" s="34" customFormat="1" ht="45">
      <c r="A21" s="35"/>
      <c r="B21" s="31"/>
      <c r="C21" s="36" t="s">
        <v>21</v>
      </c>
      <c r="D21" s="37" t="s">
        <v>22</v>
      </c>
      <c r="E21" s="24">
        <v>2976</v>
      </c>
    </row>
    <row r="22" spans="1:5" s="34" customFormat="1" ht="32.25" customHeight="1">
      <c r="A22" s="42"/>
      <c r="B22" s="28"/>
      <c r="C22" s="43" t="s">
        <v>4</v>
      </c>
      <c r="D22" s="69" t="s">
        <v>55</v>
      </c>
      <c r="E22" s="23" t="s">
        <v>4</v>
      </c>
    </row>
    <row r="23" spans="1:5" s="2" customFormat="1" ht="15.75">
      <c r="A23" s="14">
        <v>855</v>
      </c>
      <c r="B23" s="14" t="s">
        <v>4</v>
      </c>
      <c r="C23" s="15" t="s">
        <v>4</v>
      </c>
      <c r="D23" s="68" t="s">
        <v>17</v>
      </c>
      <c r="E23" s="16">
        <f>SUM(E24)</f>
        <v>100805.84</v>
      </c>
    </row>
    <row r="24" spans="1:5" s="34" customFormat="1" ht="15">
      <c r="A24" s="21"/>
      <c r="B24" s="21">
        <v>85595</v>
      </c>
      <c r="C24" s="33"/>
      <c r="D24" s="66" t="s">
        <v>7</v>
      </c>
      <c r="E24" s="29">
        <f>SUM(E25)</f>
        <v>100805.84</v>
      </c>
    </row>
    <row r="25" spans="1:5" s="34" customFormat="1" ht="45">
      <c r="A25" s="35"/>
      <c r="B25" s="31"/>
      <c r="C25" s="36" t="s">
        <v>21</v>
      </c>
      <c r="D25" s="37" t="s">
        <v>22</v>
      </c>
      <c r="E25" s="24">
        <v>100805.84</v>
      </c>
    </row>
    <row r="26" spans="1:5" s="34" customFormat="1" ht="15.75" thickBot="1">
      <c r="A26" s="42"/>
      <c r="B26" s="28"/>
      <c r="C26" s="43" t="s">
        <v>4</v>
      </c>
      <c r="D26" s="69" t="s">
        <v>18</v>
      </c>
      <c r="E26" s="23" t="s">
        <v>4</v>
      </c>
    </row>
    <row r="27" spans="1:5" s="3" customFormat="1" ht="16.5" thickBot="1">
      <c r="A27" s="13"/>
      <c r="B27" s="13"/>
      <c r="C27" s="6"/>
      <c r="D27" s="70" t="s">
        <v>11</v>
      </c>
      <c r="E27" s="17">
        <f>SUM(E11,E15,E23,E7,E19)</f>
        <v>2576784.7199999997</v>
      </c>
    </row>
    <row r="28" spans="1:5" s="34" customFormat="1" ht="15">
      <c r="A28" s="44"/>
      <c r="B28" s="44"/>
      <c r="C28" s="45"/>
      <c r="D28" s="71"/>
      <c r="E28" s="46" t="s">
        <v>51</v>
      </c>
    </row>
    <row r="29" spans="1:5" s="34" customFormat="1" ht="15.75" thickBot="1">
      <c r="A29" s="47"/>
      <c r="B29" s="47"/>
      <c r="C29" s="40"/>
      <c r="D29" s="72"/>
      <c r="E29" s="48"/>
    </row>
    <row r="30" spans="1:5" ht="16.5" thickBot="1">
      <c r="A30" s="124" t="s">
        <v>9</v>
      </c>
      <c r="B30" s="125"/>
      <c r="C30" s="125"/>
      <c r="D30" s="125"/>
      <c r="E30" s="126"/>
    </row>
    <row r="31" spans="1:5" ht="16.5" thickBot="1">
      <c r="A31" s="6"/>
      <c r="B31"/>
      <c r="C31" s="4"/>
      <c r="E31"/>
    </row>
    <row r="32" spans="1:5" s="2" customFormat="1" ht="16.5" thickBot="1">
      <c r="A32" s="11" t="s">
        <v>5</v>
      </c>
      <c r="B32" s="12" t="s">
        <v>6</v>
      </c>
      <c r="C32" s="8" t="s">
        <v>1</v>
      </c>
      <c r="D32" s="12" t="s">
        <v>2</v>
      </c>
      <c r="E32" s="7" t="s">
        <v>0</v>
      </c>
    </row>
    <row r="33" spans="1:5" s="2" customFormat="1" ht="15.75">
      <c r="A33" s="26">
        <v>801</v>
      </c>
      <c r="B33" s="14" t="s">
        <v>4</v>
      </c>
      <c r="C33" s="15" t="s">
        <v>4</v>
      </c>
      <c r="D33" s="94" t="s">
        <v>10</v>
      </c>
      <c r="E33" s="16">
        <f>SUM(E34,E41,E49,E56,E62)</f>
        <v>1820117</v>
      </c>
    </row>
    <row r="34" spans="1:5" s="34" customFormat="1" ht="120">
      <c r="A34" s="31"/>
      <c r="B34" s="73">
        <v>80101</v>
      </c>
      <c r="C34" s="33"/>
      <c r="D34" s="78" t="s">
        <v>42</v>
      </c>
      <c r="E34" s="127">
        <f>SUM(E35:E40)</f>
        <v>1094950.11</v>
      </c>
    </row>
    <row r="35" spans="1:5" s="34" customFormat="1" ht="30">
      <c r="A35" s="21"/>
      <c r="B35" s="25"/>
      <c r="C35" s="36" t="s">
        <v>25</v>
      </c>
      <c r="D35" s="80" t="s">
        <v>27</v>
      </c>
      <c r="E35" s="128">
        <v>95896.75</v>
      </c>
    </row>
    <row r="36" spans="1:5" s="34" customFormat="1" ht="32.25" customHeight="1">
      <c r="A36" s="21"/>
      <c r="B36" s="25"/>
      <c r="C36" s="36" t="s">
        <v>26</v>
      </c>
      <c r="D36" s="80" t="s">
        <v>28</v>
      </c>
      <c r="E36" s="128">
        <v>34176.4</v>
      </c>
    </row>
    <row r="37" spans="1:5" s="34" customFormat="1" ht="30">
      <c r="A37" s="49"/>
      <c r="B37" s="50"/>
      <c r="C37" s="96" t="s">
        <v>23</v>
      </c>
      <c r="D37" s="97" t="s">
        <v>24</v>
      </c>
      <c r="E37" s="129">
        <v>120854.53</v>
      </c>
    </row>
    <row r="38" spans="1:5" s="34" customFormat="1" ht="30">
      <c r="A38" s="49"/>
      <c r="B38" s="50"/>
      <c r="C38" s="96" t="s">
        <v>43</v>
      </c>
      <c r="D38" s="97" t="s">
        <v>44</v>
      </c>
      <c r="E38" s="129">
        <v>651781.54</v>
      </c>
    </row>
    <row r="39" spans="1:5" s="34" customFormat="1" ht="47.25" customHeight="1">
      <c r="A39" s="49"/>
      <c r="B39" s="50"/>
      <c r="C39" s="96" t="s">
        <v>29</v>
      </c>
      <c r="D39" s="97" t="s">
        <v>30</v>
      </c>
      <c r="E39" s="129">
        <v>147922.78</v>
      </c>
    </row>
    <row r="40" spans="1:5" s="34" customFormat="1" ht="30">
      <c r="A40" s="49"/>
      <c r="B40" s="100"/>
      <c r="C40" s="96" t="s">
        <v>45</v>
      </c>
      <c r="D40" s="97" t="s">
        <v>46</v>
      </c>
      <c r="E40" s="129">
        <v>44318.11</v>
      </c>
    </row>
    <row r="41" spans="1:5" s="34" customFormat="1" ht="120">
      <c r="A41" s="21"/>
      <c r="B41" s="73">
        <v>80104</v>
      </c>
      <c r="C41" s="33"/>
      <c r="D41" s="78" t="s">
        <v>47</v>
      </c>
      <c r="E41" s="127">
        <f>SUM(E42:E48)</f>
        <v>514588.92</v>
      </c>
    </row>
    <row r="42" spans="1:5" s="34" customFormat="1" ht="45">
      <c r="A42" s="21"/>
      <c r="B42" s="25"/>
      <c r="C42" s="36" t="s">
        <v>61</v>
      </c>
      <c r="D42" s="80" t="s">
        <v>62</v>
      </c>
      <c r="E42" s="128">
        <v>116595.72</v>
      </c>
    </row>
    <row r="43" spans="1:5" s="34" customFormat="1" ht="30">
      <c r="A43" s="21"/>
      <c r="B43" s="25"/>
      <c r="C43" s="36" t="s">
        <v>25</v>
      </c>
      <c r="D43" s="80" t="s">
        <v>27</v>
      </c>
      <c r="E43" s="128">
        <v>136200</v>
      </c>
    </row>
    <row r="44" spans="1:5" s="34" customFormat="1" ht="32.25" customHeight="1">
      <c r="A44" s="21"/>
      <c r="B44" s="25"/>
      <c r="C44" s="36" t="s">
        <v>26</v>
      </c>
      <c r="D44" s="80" t="s">
        <v>28</v>
      </c>
      <c r="E44" s="128">
        <v>700</v>
      </c>
    </row>
    <row r="45" spans="1:5" s="9" customFormat="1" ht="30">
      <c r="A45" s="21"/>
      <c r="B45" s="25"/>
      <c r="C45" s="96" t="s">
        <v>23</v>
      </c>
      <c r="D45" s="97" t="s">
        <v>24</v>
      </c>
      <c r="E45" s="129">
        <v>126515.93</v>
      </c>
    </row>
    <row r="46" spans="1:5" s="34" customFormat="1" ht="30">
      <c r="A46" s="49"/>
      <c r="B46" s="50"/>
      <c r="C46" s="96" t="s">
        <v>43</v>
      </c>
      <c r="D46" s="97" t="s">
        <v>44</v>
      </c>
      <c r="E46" s="129">
        <v>79940.93</v>
      </c>
    </row>
    <row r="47" spans="1:5" s="34" customFormat="1" ht="48.75" customHeight="1">
      <c r="A47" s="49"/>
      <c r="B47" s="50"/>
      <c r="C47" s="96" t="s">
        <v>29</v>
      </c>
      <c r="D47" s="97" t="s">
        <v>30</v>
      </c>
      <c r="E47" s="129">
        <v>39451.85</v>
      </c>
    </row>
    <row r="48" spans="1:5" s="34" customFormat="1" ht="30">
      <c r="A48" s="49"/>
      <c r="B48" s="98"/>
      <c r="C48" s="99" t="s">
        <v>45</v>
      </c>
      <c r="D48" s="97" t="s">
        <v>46</v>
      </c>
      <c r="E48" s="129">
        <v>15184.49</v>
      </c>
    </row>
    <row r="49" spans="1:5" s="34" customFormat="1" ht="120">
      <c r="A49" s="21"/>
      <c r="B49" s="25">
        <v>80107</v>
      </c>
      <c r="C49" s="33"/>
      <c r="D49" s="105" t="s">
        <v>49</v>
      </c>
      <c r="E49" s="130">
        <f>SUM(E50:E53)</f>
        <v>26594.62</v>
      </c>
    </row>
    <row r="50" spans="1:5" s="9" customFormat="1" ht="30">
      <c r="A50" s="30"/>
      <c r="B50" s="31"/>
      <c r="C50" s="99" t="s">
        <v>25</v>
      </c>
      <c r="D50" s="97" t="s">
        <v>27</v>
      </c>
      <c r="E50" s="129">
        <v>1539.08</v>
      </c>
    </row>
    <row r="51" spans="1:5" s="34" customFormat="1" ht="32.25" customHeight="1">
      <c r="A51" s="21"/>
      <c r="B51" s="25"/>
      <c r="C51" s="36" t="s">
        <v>26</v>
      </c>
      <c r="D51" s="80" t="s">
        <v>28</v>
      </c>
      <c r="E51" s="128">
        <v>1080</v>
      </c>
    </row>
    <row r="52" spans="1:5" s="34" customFormat="1" ht="30">
      <c r="A52" s="106"/>
      <c r="B52" s="49"/>
      <c r="C52" s="99" t="s">
        <v>43</v>
      </c>
      <c r="D52" s="97" t="s">
        <v>44</v>
      </c>
      <c r="E52" s="129">
        <v>20363.48</v>
      </c>
    </row>
    <row r="53" spans="1:5" s="34" customFormat="1" ht="30">
      <c r="A53" s="98"/>
      <c r="B53" s="100"/>
      <c r="C53" s="99" t="s">
        <v>29</v>
      </c>
      <c r="D53" s="97" t="s">
        <v>30</v>
      </c>
      <c r="E53" s="129">
        <v>3612.06</v>
      </c>
    </row>
    <row r="54" spans="1:5" s="34" customFormat="1" ht="15">
      <c r="A54" s="44"/>
      <c r="B54" s="44"/>
      <c r="C54" s="45"/>
      <c r="D54" s="101"/>
      <c r="E54" s="46" t="s">
        <v>48</v>
      </c>
    </row>
    <row r="55" spans="1:5" s="34" customFormat="1" ht="15">
      <c r="A55" s="102"/>
      <c r="B55" s="102"/>
      <c r="C55" s="43"/>
      <c r="D55" s="103"/>
      <c r="E55" s="104"/>
    </row>
    <row r="56" spans="1:5" s="34" customFormat="1" ht="136.5" customHeight="1">
      <c r="A56" s="21"/>
      <c r="B56" s="95">
        <v>80148</v>
      </c>
      <c r="C56" s="33"/>
      <c r="D56" s="78" t="s">
        <v>50</v>
      </c>
      <c r="E56" s="127">
        <f>SUM(E57:E61)</f>
        <v>37621.869999999995</v>
      </c>
    </row>
    <row r="57" spans="1:5" s="34" customFormat="1" ht="30">
      <c r="A57" s="30"/>
      <c r="B57" s="31"/>
      <c r="C57" s="36" t="s">
        <v>25</v>
      </c>
      <c r="D57" s="80" t="s">
        <v>27</v>
      </c>
      <c r="E57" s="128">
        <v>2908.24</v>
      </c>
    </row>
    <row r="58" spans="1:5" s="9" customFormat="1" ht="31.5" customHeight="1">
      <c r="A58" s="21"/>
      <c r="B58" s="25"/>
      <c r="C58" s="99" t="s">
        <v>26</v>
      </c>
      <c r="D58" s="97" t="s">
        <v>28</v>
      </c>
      <c r="E58" s="129">
        <v>1479.49</v>
      </c>
    </row>
    <row r="59" spans="1:5" s="34" customFormat="1" ht="30">
      <c r="A59" s="106"/>
      <c r="B59" s="49"/>
      <c r="C59" s="99" t="s">
        <v>23</v>
      </c>
      <c r="D59" s="97" t="s">
        <v>24</v>
      </c>
      <c r="E59" s="129">
        <v>23092.38</v>
      </c>
    </row>
    <row r="60" spans="1:5" s="34" customFormat="1" ht="50.25" customHeight="1">
      <c r="A60" s="106"/>
      <c r="B60" s="49"/>
      <c r="C60" s="99" t="s">
        <v>29</v>
      </c>
      <c r="D60" s="97" t="s">
        <v>30</v>
      </c>
      <c r="E60" s="129">
        <v>4421.24</v>
      </c>
    </row>
    <row r="61" spans="1:5" s="34" customFormat="1" ht="30">
      <c r="A61" s="106"/>
      <c r="B61" s="98"/>
      <c r="C61" s="99" t="s">
        <v>45</v>
      </c>
      <c r="D61" s="97" t="s">
        <v>46</v>
      </c>
      <c r="E61" s="129">
        <v>5720.52</v>
      </c>
    </row>
    <row r="62" spans="1:5" s="9" customFormat="1" ht="15">
      <c r="A62" s="21"/>
      <c r="B62" s="25">
        <v>80195</v>
      </c>
      <c r="C62" s="51"/>
      <c r="D62" s="52" t="s">
        <v>12</v>
      </c>
      <c r="E62" s="130">
        <f>SUM(E63:E65)</f>
        <v>146361.47999999998</v>
      </c>
    </row>
    <row r="63" spans="1:5" s="34" customFormat="1" ht="30">
      <c r="A63" s="21"/>
      <c r="B63" s="54"/>
      <c r="C63" s="55" t="s">
        <v>31</v>
      </c>
      <c r="D63" s="56" t="s">
        <v>32</v>
      </c>
      <c r="E63" s="29">
        <v>34900</v>
      </c>
    </row>
    <row r="64" spans="1:5" s="34" customFormat="1" ht="15">
      <c r="A64" s="21"/>
      <c r="B64" s="21"/>
      <c r="C64" s="43" t="s">
        <v>4</v>
      </c>
      <c r="D64" s="85" t="s">
        <v>15</v>
      </c>
      <c r="E64" s="86" t="s">
        <v>4</v>
      </c>
    </row>
    <row r="65" spans="1:5" s="9" customFormat="1" ht="31.5" customHeight="1" thickBot="1">
      <c r="A65" s="39"/>
      <c r="B65" s="61"/>
      <c r="C65" s="113" t="s">
        <v>26</v>
      </c>
      <c r="D65" s="114" t="s">
        <v>28</v>
      </c>
      <c r="E65" s="131">
        <v>111461.48</v>
      </c>
    </row>
    <row r="66" spans="1:5" s="34" customFormat="1" ht="120.75" customHeight="1" hidden="1" thickBot="1">
      <c r="A66" s="39"/>
      <c r="B66" s="47"/>
      <c r="C66" s="57" t="s">
        <v>4</v>
      </c>
      <c r="D66" s="58" t="s">
        <v>33</v>
      </c>
      <c r="E66" s="59" t="s">
        <v>4</v>
      </c>
    </row>
    <row r="67" spans="1:5" s="2" customFormat="1" ht="15.75">
      <c r="A67" s="14">
        <v>852</v>
      </c>
      <c r="B67" s="14" t="s">
        <v>4</v>
      </c>
      <c r="C67" s="15" t="s">
        <v>4</v>
      </c>
      <c r="D67" s="68" t="s">
        <v>14</v>
      </c>
      <c r="E67" s="16">
        <f>SUM(E68,)</f>
        <v>652885.88</v>
      </c>
    </row>
    <row r="68" spans="1:5" s="34" customFormat="1" ht="15">
      <c r="A68" s="21"/>
      <c r="B68" s="21">
        <v>85231</v>
      </c>
      <c r="C68" s="33"/>
      <c r="D68" s="66" t="s">
        <v>13</v>
      </c>
      <c r="E68" s="29">
        <f>SUM(E69:E78)</f>
        <v>652885.88</v>
      </c>
    </row>
    <row r="69" spans="1:5" s="34" customFormat="1" ht="30">
      <c r="A69" s="35"/>
      <c r="B69" s="31"/>
      <c r="C69" s="36" t="s">
        <v>39</v>
      </c>
      <c r="D69" s="80" t="s">
        <v>40</v>
      </c>
      <c r="E69" s="24">
        <v>602200</v>
      </c>
    </row>
    <row r="70" spans="1:5" s="34" customFormat="1" ht="30">
      <c r="A70" s="30"/>
      <c r="B70" s="21"/>
      <c r="C70" s="45" t="s">
        <v>4</v>
      </c>
      <c r="D70" s="81" t="s">
        <v>41</v>
      </c>
      <c r="E70" s="82" t="s">
        <v>4</v>
      </c>
    </row>
    <row r="71" spans="1:5" s="34" customFormat="1" ht="33.75" customHeight="1">
      <c r="A71" s="49"/>
      <c r="C71" s="55" t="s">
        <v>31</v>
      </c>
      <c r="D71" s="83" t="s">
        <v>32</v>
      </c>
      <c r="E71" s="29">
        <v>45000</v>
      </c>
    </row>
    <row r="72" spans="1:5" s="34" customFormat="1" ht="15">
      <c r="A72" s="30"/>
      <c r="B72" s="30"/>
      <c r="C72" s="84" t="s">
        <v>4</v>
      </c>
      <c r="D72" s="85" t="s">
        <v>16</v>
      </c>
      <c r="E72" s="86" t="s">
        <v>4</v>
      </c>
    </row>
    <row r="73" spans="1:5" s="9" customFormat="1" ht="30">
      <c r="A73" s="21"/>
      <c r="B73" s="44"/>
      <c r="C73" s="87" t="s">
        <v>25</v>
      </c>
      <c r="D73" s="83" t="s">
        <v>27</v>
      </c>
      <c r="E73" s="29">
        <v>1002</v>
      </c>
    </row>
    <row r="74" spans="1:5" s="9" customFormat="1" ht="30" customHeight="1">
      <c r="A74" s="21"/>
      <c r="B74" s="44"/>
      <c r="C74" s="88"/>
      <c r="D74" s="89" t="s">
        <v>35</v>
      </c>
      <c r="E74" s="86" t="s">
        <v>4</v>
      </c>
    </row>
    <row r="75" spans="1:5" s="9" customFormat="1" ht="30">
      <c r="A75" s="21"/>
      <c r="B75" s="44"/>
      <c r="C75" s="87" t="s">
        <v>23</v>
      </c>
      <c r="D75" s="83" t="s">
        <v>24</v>
      </c>
      <c r="E75" s="29">
        <v>3987.01</v>
      </c>
    </row>
    <row r="76" spans="1:5" s="9" customFormat="1" ht="138.75" customHeight="1">
      <c r="A76" s="21"/>
      <c r="B76" s="44"/>
      <c r="C76" s="88"/>
      <c r="D76" s="89" t="s">
        <v>58</v>
      </c>
      <c r="E76" s="86"/>
    </row>
    <row r="77" spans="1:5" s="9" customFormat="1" ht="30">
      <c r="A77" s="21"/>
      <c r="B77" s="44"/>
      <c r="C77" s="90" t="s">
        <v>29</v>
      </c>
      <c r="D77" s="91" t="s">
        <v>30</v>
      </c>
      <c r="E77" s="53">
        <v>696.87</v>
      </c>
    </row>
    <row r="78" spans="1:5" s="9" customFormat="1" ht="60.75" thickBot="1">
      <c r="A78" s="39"/>
      <c r="B78" s="47"/>
      <c r="C78" s="92"/>
      <c r="D78" s="93" t="s">
        <v>59</v>
      </c>
      <c r="E78" s="59" t="s">
        <v>4</v>
      </c>
    </row>
    <row r="79" spans="1:5" s="2" customFormat="1" ht="15.75">
      <c r="A79" s="26">
        <v>854</v>
      </c>
      <c r="B79" s="14" t="s">
        <v>4</v>
      </c>
      <c r="C79" s="15" t="s">
        <v>4</v>
      </c>
      <c r="D79" s="68" t="s">
        <v>53</v>
      </c>
      <c r="E79" s="16">
        <f>SUM(E80)</f>
        <v>2976</v>
      </c>
    </row>
    <row r="80" spans="1:5" s="9" customFormat="1" ht="30">
      <c r="A80" s="31"/>
      <c r="B80" s="25">
        <v>85415</v>
      </c>
      <c r="C80" s="51"/>
      <c r="D80" s="52" t="s">
        <v>56</v>
      </c>
      <c r="E80" s="53">
        <f>SUM(E81)</f>
        <v>2976</v>
      </c>
    </row>
    <row r="81" spans="1:5" s="34" customFormat="1" ht="30.75" thickBot="1">
      <c r="A81" s="39"/>
      <c r="B81" s="61"/>
      <c r="C81" s="115" t="s">
        <v>39</v>
      </c>
      <c r="D81" s="116" t="s">
        <v>40</v>
      </c>
      <c r="E81" s="111">
        <v>2976</v>
      </c>
    </row>
    <row r="82" spans="1:5" s="2" customFormat="1" ht="15.75">
      <c r="A82" s="26">
        <v>855</v>
      </c>
      <c r="B82" s="14" t="s">
        <v>4</v>
      </c>
      <c r="C82" s="15" t="s">
        <v>4</v>
      </c>
      <c r="D82" s="68" t="s">
        <v>17</v>
      </c>
      <c r="E82" s="16">
        <f>SUM(E83)</f>
        <v>100805.84</v>
      </c>
    </row>
    <row r="83" spans="1:5" s="9" customFormat="1" ht="30">
      <c r="A83" s="31"/>
      <c r="B83" s="25">
        <v>85595</v>
      </c>
      <c r="C83" s="51"/>
      <c r="D83" s="52" t="s">
        <v>20</v>
      </c>
      <c r="E83" s="53">
        <f>SUM(E84:E87)</f>
        <v>100805.84</v>
      </c>
    </row>
    <row r="84" spans="1:5" s="34" customFormat="1" ht="30">
      <c r="A84" s="21"/>
      <c r="B84" s="25"/>
      <c r="C84" s="112" t="s">
        <v>31</v>
      </c>
      <c r="D84" s="56" t="s">
        <v>32</v>
      </c>
      <c r="E84" s="29">
        <v>98072.8</v>
      </c>
    </row>
    <row r="85" spans="1:5" s="9" customFormat="1" ht="30" hidden="1">
      <c r="A85" s="21"/>
      <c r="B85" s="21"/>
      <c r="C85" s="76" t="s">
        <v>23</v>
      </c>
      <c r="D85" s="64" t="s">
        <v>24</v>
      </c>
      <c r="E85" s="27">
        <v>0</v>
      </c>
    </row>
    <row r="86" spans="1:5" s="9" customFormat="1" ht="30" hidden="1">
      <c r="A86" s="28"/>
      <c r="B86" s="28"/>
      <c r="C86" s="63" t="s">
        <v>29</v>
      </c>
      <c r="D86" s="62" t="s">
        <v>30</v>
      </c>
      <c r="E86" s="29">
        <v>0</v>
      </c>
    </row>
    <row r="87" spans="1:5" s="9" customFormat="1" ht="30.75" thickBot="1">
      <c r="A87" s="39"/>
      <c r="B87" s="47"/>
      <c r="C87" s="109" t="s">
        <v>25</v>
      </c>
      <c r="D87" s="110" t="s">
        <v>27</v>
      </c>
      <c r="E87" s="111">
        <v>2733.04</v>
      </c>
    </row>
    <row r="88" spans="1:5" s="3" customFormat="1" ht="16.5" thickBot="1">
      <c r="A88" s="13"/>
      <c r="B88" s="13"/>
      <c r="C88" s="6"/>
      <c r="D88" s="107" t="s">
        <v>3</v>
      </c>
      <c r="E88" s="108">
        <f>SUM(E33,E67,E82,E79)</f>
        <v>2576784.7199999997</v>
      </c>
    </row>
    <row r="89" ht="15">
      <c r="E89" s="46" t="s">
        <v>52</v>
      </c>
    </row>
  </sheetData>
  <sheetProtection/>
  <mergeCells count="4">
    <mergeCell ref="A2:E2"/>
    <mergeCell ref="A1:E1"/>
    <mergeCell ref="A4:E4"/>
    <mergeCell ref="A30:E30"/>
  </mergeCells>
  <printOptions/>
  <pageMargins left="0.7480314960629921" right="0.7480314960629921" top="0.984251968503937" bottom="0.984251968503937" header="0.5118110236220472" footer="0.5118110236220472"/>
  <pageSetup orientation="portrait" paperSize="9" scale="64" r:id="rId1"/>
  <rowBreaks count="2" manualBreakCount="2">
    <brk id="28" max="4" man="1"/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2023-03-31T14:09:48Z</cp:lastPrinted>
  <dcterms:created xsi:type="dcterms:W3CDTF">2009-11-15T12:18:49Z</dcterms:created>
  <dcterms:modified xsi:type="dcterms:W3CDTF">2023-07-10T11:18:21Z</dcterms:modified>
  <cp:category/>
  <cp:version/>
  <cp:contentType/>
  <cp:contentStatus/>
</cp:coreProperties>
</file>