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79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'Arkusz1'!$A$1:$F$61</definedName>
  </definedNames>
  <calcPr fullCalcOnLoad="1"/>
</workbook>
</file>

<file path=xl/sharedStrings.xml><?xml version="1.0" encoding="utf-8"?>
<sst xmlns="http://schemas.openxmlformats.org/spreadsheetml/2006/main" count="51" uniqueCount="39">
  <si>
    <t>1.</t>
  </si>
  <si>
    <t>DOCHODY</t>
  </si>
  <si>
    <t>Lp.</t>
  </si>
  <si>
    <t>Plan (po zmianach)</t>
  </si>
  <si>
    <t>Wykonanie od początku roku</t>
  </si>
  <si>
    <t>Wyszczególnienie</t>
  </si>
  <si>
    <t>2.</t>
  </si>
  <si>
    <t>WYDATKI OGÓŁEM</t>
  </si>
  <si>
    <t>2.1.</t>
  </si>
  <si>
    <t>Wydatki bieżące</t>
  </si>
  <si>
    <t>2.2.</t>
  </si>
  <si>
    <t>Wydatki majątkowe</t>
  </si>
  <si>
    <t>3.</t>
  </si>
  <si>
    <t xml:space="preserve">4. </t>
  </si>
  <si>
    <t>PRZYCHODY</t>
  </si>
  <si>
    <t>4.1.</t>
  </si>
  <si>
    <t>Kredyty i pożyczki</t>
  </si>
  <si>
    <t>4.2.</t>
  </si>
  <si>
    <t>Wolne środki jako nadwyżka środków pieniężnych na rachunku bieżącym budżetu naszej Gminy, w tym wynikających z rozliczeń kredytów i pożyczek z lat ubiegłych</t>
  </si>
  <si>
    <t>5.</t>
  </si>
  <si>
    <t>ROZCHODY</t>
  </si>
  <si>
    <t>5.1.</t>
  </si>
  <si>
    <t>Spłata kredytów i pożyczek</t>
  </si>
  <si>
    <t>6.</t>
  </si>
  <si>
    <t xml:space="preserve">7. </t>
  </si>
  <si>
    <t>ZOBOWIĄZANIA WYMAGALNE</t>
  </si>
  <si>
    <t>% wykonania planu</t>
  </si>
  <si>
    <t xml:space="preserve"> </t>
  </si>
  <si>
    <r>
      <t>NADWYŻKA/</t>
    </r>
    <r>
      <rPr>
        <b/>
        <sz val="10"/>
        <color indexed="10"/>
        <rFont val="Arial"/>
        <family val="2"/>
      </rPr>
      <t>DEFICYT</t>
    </r>
  </si>
  <si>
    <t>Spłaty pożyczek udzielonych</t>
  </si>
  <si>
    <t>4.3.</t>
  </si>
  <si>
    <t>1.1.</t>
  </si>
  <si>
    <t>1.2.</t>
  </si>
  <si>
    <t>Dochody bieżące</t>
  </si>
  <si>
    <t>Dochody majątkowe</t>
  </si>
  <si>
    <t xml:space="preserve">8. </t>
  </si>
  <si>
    <t xml:space="preserve">Udzielone umorzenia niepodatkowych należności budżetowych </t>
  </si>
  <si>
    <t>INFORMACJA Z WYKONANIA BUDŻETU GMINY KĘPNO W III KWARTALE 2014 ROKU.</t>
  </si>
  <si>
    <t>ZADŁUŻENIE NA 30.09.2014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</si>
</sst>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1" xfId="0" applyNumberFormat="1" applyBorder="1" applyAlignment="1">
      <alignment/>
    </xf>
    <xf numFmtId="44" fontId="1" fillId="0" borderId="1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44" fontId="1" fillId="33" borderId="10" xfId="0" applyNumberFormat="1" applyFont="1" applyFill="1" applyBorder="1" applyAlignment="1">
      <alignment/>
    </xf>
    <xf numFmtId="43" fontId="1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33" borderId="10" xfId="0" applyFill="1" applyBorder="1" applyAlignment="1">
      <alignment vertical="top"/>
    </xf>
    <xf numFmtId="42" fontId="1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1"/>
  <sheetViews>
    <sheetView tabSelected="1" view="pageBreakPreview" zoomScale="60" zoomScalePageLayoutView="0" workbookViewId="0" topLeftCell="A28">
      <selection activeCell="F61" sqref="F61"/>
    </sheetView>
  </sheetViews>
  <sheetFormatPr defaultColWidth="9.140625" defaultRowHeight="12.75"/>
  <cols>
    <col min="1" max="1" width="4.140625" style="0" customWidth="1"/>
    <col min="2" max="2" width="3.57421875" style="0" bestFit="1" customWidth="1"/>
    <col min="3" max="3" width="28.00390625" style="0" bestFit="1" customWidth="1"/>
    <col min="4" max="4" width="27.28125" style="0" customWidth="1"/>
    <col min="5" max="5" width="26.140625" style="0" customWidth="1"/>
    <col min="6" max="6" width="18.421875" style="0" customWidth="1"/>
  </cols>
  <sheetData>
    <row r="1" spans="2:6" ht="12.75">
      <c r="B1" s="24" t="s">
        <v>37</v>
      </c>
      <c r="C1" s="24"/>
      <c r="D1" s="24"/>
      <c r="E1" s="24"/>
      <c r="F1" s="24"/>
    </row>
    <row r="2" ht="13.5" thickBot="1"/>
    <row r="3" spans="2:6" ht="13.5" thickBot="1">
      <c r="B3" s="7" t="s">
        <v>2</v>
      </c>
      <c r="C3" s="8" t="s">
        <v>5</v>
      </c>
      <c r="D3" s="8" t="s">
        <v>3</v>
      </c>
      <c r="E3" s="8" t="s">
        <v>4</v>
      </c>
      <c r="F3" s="9" t="s">
        <v>26</v>
      </c>
    </row>
    <row r="4" spans="2:6" ht="12.75">
      <c r="B4" s="6"/>
      <c r="C4" s="6"/>
      <c r="D4" s="10"/>
      <c r="E4" s="10"/>
      <c r="F4" s="6"/>
    </row>
    <row r="5" spans="2:6" s="1" customFormat="1" ht="12.75">
      <c r="B5" s="3" t="s">
        <v>0</v>
      </c>
      <c r="C5" s="3" t="s">
        <v>1</v>
      </c>
      <c r="D5" s="11">
        <f>SUM(D6:D7)</f>
        <v>74528574.88000001</v>
      </c>
      <c r="E5" s="11">
        <f>SUM(E6:E7)</f>
        <v>57489173.33</v>
      </c>
      <c r="F5" s="13">
        <f>E5*100/D5</f>
        <v>77.13708926081641</v>
      </c>
    </row>
    <row r="6" spans="2:6" ht="12.75">
      <c r="B6" s="2" t="s">
        <v>31</v>
      </c>
      <c r="C6" s="2" t="s">
        <v>33</v>
      </c>
      <c r="D6" s="12">
        <v>69274925.37</v>
      </c>
      <c r="E6" s="12">
        <v>56378522.82</v>
      </c>
      <c r="F6" s="14">
        <f>E6*100/D6</f>
        <v>81.38373663902223</v>
      </c>
    </row>
    <row r="7" spans="2:6" ht="12.75">
      <c r="B7" s="2" t="s">
        <v>32</v>
      </c>
      <c r="C7" s="2" t="s">
        <v>34</v>
      </c>
      <c r="D7" s="12">
        <v>5253649.51</v>
      </c>
      <c r="E7" s="12">
        <v>1110650.51</v>
      </c>
      <c r="F7" s="14">
        <f>E7*100/D7</f>
        <v>21.140552065491708</v>
      </c>
    </row>
    <row r="8" spans="2:6" ht="12.75">
      <c r="B8" s="2"/>
      <c r="C8" s="2"/>
      <c r="D8" s="12"/>
      <c r="E8" s="12"/>
      <c r="F8" s="13" t="s">
        <v>27</v>
      </c>
    </row>
    <row r="9" spans="2:6" s="1" customFormat="1" ht="12.75">
      <c r="B9" s="3" t="s">
        <v>6</v>
      </c>
      <c r="C9" s="3" t="s">
        <v>7</v>
      </c>
      <c r="D9" s="11">
        <f>SUM(D10:D11)</f>
        <v>82228658.88</v>
      </c>
      <c r="E9" s="11">
        <f>SUM(E10:E11)</f>
        <v>51933554.16</v>
      </c>
      <c r="F9" s="13">
        <f aca="true" t="shared" si="0" ref="F9:F21">E9*100/D9</f>
        <v>63.15748653494275</v>
      </c>
    </row>
    <row r="10" spans="2:6" ht="12.75">
      <c r="B10" s="2" t="s">
        <v>8</v>
      </c>
      <c r="C10" s="2" t="s">
        <v>9</v>
      </c>
      <c r="D10" s="12">
        <v>64950429.88</v>
      </c>
      <c r="E10" s="12">
        <v>45506755.62</v>
      </c>
      <c r="F10" s="14">
        <f t="shared" si="0"/>
        <v>70.06382514184523</v>
      </c>
    </row>
    <row r="11" spans="2:6" ht="12.75">
      <c r="B11" s="2" t="s">
        <v>10</v>
      </c>
      <c r="C11" s="2" t="s">
        <v>11</v>
      </c>
      <c r="D11" s="12">
        <v>17278229</v>
      </c>
      <c r="E11" s="12">
        <v>6426798.54</v>
      </c>
      <c r="F11" s="14">
        <f t="shared" si="0"/>
        <v>37.19593333321372</v>
      </c>
    </row>
    <row r="12" spans="2:6" ht="12.75">
      <c r="B12" s="2"/>
      <c r="C12" s="2"/>
      <c r="D12" s="12"/>
      <c r="E12" s="12"/>
      <c r="F12" s="13" t="s">
        <v>27</v>
      </c>
    </row>
    <row r="13" spans="2:6" s="1" customFormat="1" ht="12.75">
      <c r="B13" s="3" t="s">
        <v>12</v>
      </c>
      <c r="C13" s="3" t="s">
        <v>28</v>
      </c>
      <c r="D13" s="15">
        <f>SUM(D5-D9)</f>
        <v>-7700083.999999985</v>
      </c>
      <c r="E13" s="11">
        <f>SUM(E5-E9)</f>
        <v>5555619.170000002</v>
      </c>
      <c r="F13" s="17" t="s">
        <v>27</v>
      </c>
    </row>
    <row r="14" spans="2:6" ht="12.75">
      <c r="B14" s="2"/>
      <c r="C14" s="2"/>
      <c r="D14" s="12"/>
      <c r="E14" s="12"/>
      <c r="F14" s="13" t="s">
        <v>27</v>
      </c>
    </row>
    <row r="15" spans="2:6" s="1" customFormat="1" ht="12.75">
      <c r="B15" s="3" t="s">
        <v>13</v>
      </c>
      <c r="C15" s="3" t="s">
        <v>14</v>
      </c>
      <c r="D15" s="11">
        <f>SUM(D16:D18)</f>
        <v>11458290</v>
      </c>
      <c r="E15" s="11">
        <f>SUM(E16:E18)</f>
        <v>8020992.12</v>
      </c>
      <c r="F15" s="13">
        <f t="shared" si="0"/>
        <v>70.00165050806011</v>
      </c>
    </row>
    <row r="16" spans="2:6" ht="12.75">
      <c r="B16" s="2" t="s">
        <v>15</v>
      </c>
      <c r="C16" s="2" t="s">
        <v>16</v>
      </c>
      <c r="D16" s="12">
        <v>3800000</v>
      </c>
      <c r="E16" s="12">
        <v>0</v>
      </c>
      <c r="F16" s="13">
        <f t="shared" si="0"/>
        <v>0</v>
      </c>
    </row>
    <row r="17" spans="2:6" ht="12.75">
      <c r="B17" s="2" t="s">
        <v>17</v>
      </c>
      <c r="C17" s="2" t="s">
        <v>29</v>
      </c>
      <c r="D17" s="12">
        <v>0</v>
      </c>
      <c r="E17" s="12">
        <v>0</v>
      </c>
      <c r="F17" s="13">
        <v>0</v>
      </c>
    </row>
    <row r="18" spans="2:6" ht="92.25" customHeight="1">
      <c r="B18" s="4" t="s">
        <v>30</v>
      </c>
      <c r="C18" s="5" t="s">
        <v>18</v>
      </c>
      <c r="D18" s="12">
        <v>7658290</v>
      </c>
      <c r="E18" s="12">
        <v>8020992.12</v>
      </c>
      <c r="F18" s="13">
        <f t="shared" si="0"/>
        <v>104.73607189072234</v>
      </c>
    </row>
    <row r="19" spans="2:6" ht="12.75">
      <c r="B19" s="2"/>
      <c r="C19" s="2"/>
      <c r="D19" s="12"/>
      <c r="E19" s="12"/>
      <c r="F19" s="13" t="s">
        <v>27</v>
      </c>
    </row>
    <row r="20" spans="2:6" s="1" customFormat="1" ht="12.75">
      <c r="B20" s="3" t="s">
        <v>19</v>
      </c>
      <c r="C20" s="3" t="s">
        <v>20</v>
      </c>
      <c r="D20" s="11">
        <f>SUM(D21)</f>
        <v>3758206</v>
      </c>
      <c r="E20" s="11">
        <f>SUM(E21)</f>
        <v>2818654.56</v>
      </c>
      <c r="F20" s="13">
        <f t="shared" si="0"/>
        <v>75.00000159650642</v>
      </c>
    </row>
    <row r="21" spans="2:6" ht="12.75">
      <c r="B21" s="2" t="s">
        <v>21</v>
      </c>
      <c r="C21" s="2" t="s">
        <v>22</v>
      </c>
      <c r="D21" s="12">
        <v>3758206</v>
      </c>
      <c r="E21" s="12">
        <v>2818654.56</v>
      </c>
      <c r="F21" s="14">
        <f t="shared" si="0"/>
        <v>75.00000159650642</v>
      </c>
    </row>
    <row r="22" spans="2:6" ht="12.75">
      <c r="B22" s="2"/>
      <c r="C22" s="2"/>
      <c r="D22" s="12"/>
      <c r="E22" s="12"/>
      <c r="F22" s="13" t="s">
        <v>27</v>
      </c>
    </row>
    <row r="23" spans="2:6" s="1" customFormat="1" ht="12.75">
      <c r="B23" s="3" t="s">
        <v>23</v>
      </c>
      <c r="C23" s="3" t="s">
        <v>38</v>
      </c>
      <c r="D23" s="16"/>
      <c r="E23" s="11">
        <v>28519486.8</v>
      </c>
      <c r="F23" s="17" t="s">
        <v>27</v>
      </c>
    </row>
    <row r="24" spans="2:6" ht="12.75">
      <c r="B24" s="2"/>
      <c r="C24" s="2"/>
      <c r="D24" s="12"/>
      <c r="E24" s="12"/>
      <c r="F24" s="13" t="s">
        <v>27</v>
      </c>
    </row>
    <row r="25" spans="2:6" s="1" customFormat="1" ht="12.75">
      <c r="B25" s="3" t="s">
        <v>24</v>
      </c>
      <c r="C25" s="3" t="s">
        <v>25</v>
      </c>
      <c r="D25" s="16" t="s">
        <v>27</v>
      </c>
      <c r="E25" s="11">
        <v>0</v>
      </c>
      <c r="F25" s="17" t="s">
        <v>27</v>
      </c>
    </row>
    <row r="26" spans="2:6" ht="12.75">
      <c r="B26" s="2"/>
      <c r="C26" s="2"/>
      <c r="D26" s="12"/>
      <c r="E26" s="12"/>
      <c r="F26" s="2"/>
    </row>
    <row r="27" spans="2:6" s="19" customFormat="1" ht="38.25">
      <c r="B27" s="20" t="s">
        <v>35</v>
      </c>
      <c r="C27" s="21" t="s">
        <v>36</v>
      </c>
      <c r="D27" s="22"/>
      <c r="E27" s="23">
        <v>0</v>
      </c>
      <c r="F27" s="22"/>
    </row>
    <row r="29" spans="3:5" ht="12.75">
      <c r="C29" s="25" t="s">
        <v>27</v>
      </c>
      <c r="E29" s="18" t="s">
        <v>27</v>
      </c>
    </row>
    <row r="30" ht="12.75">
      <c r="E30" s="18"/>
    </row>
    <row r="31" ht="12.75">
      <c r="E31" s="18" t="s">
        <v>27</v>
      </c>
    </row>
    <row r="61" ht="15">
      <c r="F61" s="26">
        <v>22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2009-04-27T06:38:03Z</cp:lastPrinted>
  <dcterms:created xsi:type="dcterms:W3CDTF">2007-07-26T06:41:47Z</dcterms:created>
  <dcterms:modified xsi:type="dcterms:W3CDTF">2014-11-26T13:41:22Z</dcterms:modified>
  <cp:category/>
  <cp:version/>
  <cp:contentType/>
  <cp:contentStatus/>
</cp:coreProperties>
</file>