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'Arkusz1'!$A$1:$G$120</definedName>
  </definedNames>
  <calcPr fullCalcOnLoad="1"/>
</workbook>
</file>

<file path=xl/sharedStrings.xml><?xml version="1.0" encoding="utf-8"?>
<sst xmlns="http://schemas.openxmlformats.org/spreadsheetml/2006/main" count="395" uniqueCount="148">
  <si>
    <t>Dział</t>
  </si>
  <si>
    <t xml:space="preserve">Rozdział  </t>
  </si>
  <si>
    <t>Nazwa Sołectwa</t>
  </si>
  <si>
    <t>Nazwa przedsięwzięcia</t>
  </si>
  <si>
    <t>Kwota</t>
  </si>
  <si>
    <t>Rodzaj wydatku - paragraf</t>
  </si>
  <si>
    <t>010</t>
  </si>
  <si>
    <t>01095</t>
  </si>
  <si>
    <t>majątkowe - 6050</t>
  </si>
  <si>
    <t>Borek Mielęcki</t>
  </si>
  <si>
    <t>bieżące</t>
  </si>
  <si>
    <t>Domanin</t>
  </si>
  <si>
    <t>Kierzenko</t>
  </si>
  <si>
    <t>Kliny</t>
  </si>
  <si>
    <t>Mechnice</t>
  </si>
  <si>
    <t>Mikorzyn</t>
  </si>
  <si>
    <t>Myjomice</t>
  </si>
  <si>
    <t>Ostrówiec</t>
  </si>
  <si>
    <t>Olszowa</t>
  </si>
  <si>
    <t>Osiny</t>
  </si>
  <si>
    <t>Przybyszów</t>
  </si>
  <si>
    <t>Szklarka Mielęcka</t>
  </si>
  <si>
    <t>Świba</t>
  </si>
  <si>
    <t>Krążkowy</t>
  </si>
  <si>
    <t>Kierzno</t>
  </si>
  <si>
    <t>Pustkowie Kierzeńskie</t>
  </si>
  <si>
    <t>600</t>
  </si>
  <si>
    <t>60016</t>
  </si>
  <si>
    <t>900</t>
  </si>
  <si>
    <t>Rzetnia</t>
  </si>
  <si>
    <t>926</t>
  </si>
  <si>
    <t>92695</t>
  </si>
  <si>
    <t>RAZEM:</t>
  </si>
  <si>
    <t>strona 1</t>
  </si>
  <si>
    <t>strona 2</t>
  </si>
  <si>
    <t>90095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</si>
  <si>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</si>
  <si>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</si>
  <si>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</si>
  <si>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</si>
  <si>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</si>
  <si>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</si>
  <si>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</si>
  <si>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</si>
  <si>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</si>
  <si>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</si>
  <si>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</si>
  <si>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</si>
  <si>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</si>
  <si>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</si>
  <si>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</si>
  <si>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</si>
  <si>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</si>
  <si>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strona 3</t>
  </si>
  <si>
    <t>90015</t>
  </si>
  <si>
    <t>754</t>
  </si>
  <si>
    <t>75412</t>
  </si>
  <si>
    <t>Lp.</t>
  </si>
  <si>
    <t xml:space="preserve"> </t>
  </si>
  <si>
    <t>80101</t>
  </si>
  <si>
    <t>921</t>
  </si>
  <si>
    <t>92109</t>
  </si>
  <si>
    <t>90004</t>
  </si>
  <si>
    <t>Zagospodarowanie terenu przy chodnikach gminnych</t>
  </si>
  <si>
    <t>majątkowe 6050</t>
  </si>
  <si>
    <t>Utrzymanie boiska sportowego w Kierznie</t>
  </si>
  <si>
    <t>Organizacja imprez o charakterze integracyjno - sportowym dla mieszkańców sołectwa Mikorzyn</t>
  </si>
  <si>
    <t>Imprezy zwiększające integrację mieszkańców sołectwa Ostrówiec (Dzień Kobiet, Piknik Rodzinny, Dożynki Wiejskie)</t>
  </si>
  <si>
    <t>Dofinansowanie realizacji zadania dotyczącego nadania nazw ulic w miejscowości Mikorzyn</t>
  </si>
  <si>
    <t xml:space="preserve">Zakup wiaty przystankowej </t>
  </si>
  <si>
    <t>Utrzymanie Domu Strażaka w Domaninie wraz z terenem przyległym do tego obiektu oraz terenem sportowo - rekreacyjnym - w tym m.in. zakup energii, zakup usług remontowych, innych usług oraz niezbędnych materiałów eksploatacyjnych</t>
  </si>
  <si>
    <t>Zakup opału do Domu Strażaka w Mikorzynie</t>
  </si>
  <si>
    <t>Utrzymanie sali wiejskiej i remizy OSP wraz z terenem przyległym do tych obiektów oraz terenami rekreacyjno -sportowymi - w tym m.in. zakup energii,  zakup usług remontowych i innych oraz niezbędnych materiałów eksploatacyjnych</t>
  </si>
  <si>
    <t>801</t>
  </si>
  <si>
    <t>Serwis kosiarki - traktorek</t>
  </si>
  <si>
    <t>Utrzymanie Domu Rolnika w Borku Mieleckim i terenów przyległych do tego obiektu</t>
  </si>
  <si>
    <t>Utrzymanie świetlicy wiejskiej wraz z terenem przyległym do tego obiektu - zakup energii, usług remontowych i innych oraz niezbędnych materiałów eksploatacyjnych</t>
  </si>
  <si>
    <t>Utrzymanie Domu Ludowego i terenów przyległych do tego obiektu oraz terenów rekreacyjno - sportowych</t>
  </si>
  <si>
    <t>Doposażenie i modernizacja Domu Ludowego w Klinach</t>
  </si>
  <si>
    <t>Bieżące utrzymanie Domu Ludowego wraz z przyległym placem zabaw oraz terenem sportowo - rekreacyjnym</t>
  </si>
  <si>
    <t>Utrzymanie  Domu Ludowego w Myjomicach i terenu przyległego do tego obiektu</t>
  </si>
  <si>
    <t>Utrzymanie świetlicy wraz z terenem przyległym, rekreacyjno -sportowym - w tym m.in.  zakup usług remontowych, zakup energii i innych usług oraz niezbędnych materiałów eksploatacyjnych</t>
  </si>
  <si>
    <t>Utrzymanie Domu Ludowego wraz z terenem przyległym oraz terenami rekreacyjno sportowymi</t>
  </si>
  <si>
    <t>Utrzymanie Domu Ludowego oraz pawilonu sportowego i obejścia</t>
  </si>
  <si>
    <t>Poprawa infrastruktury rekreacyjnej i sportowej na terenie sołectwa Mikorzyn</t>
  </si>
  <si>
    <t xml:space="preserve">Organizacja imprezy integracyjnej (paczki dla dzieci - Mikołajki) </t>
  </si>
  <si>
    <t>Organizacja spotkań integracyjnych dla mieszkańców sołectwa (Dzień Kobiet, Biesiada, Mikołajki, Wigilja)</t>
  </si>
  <si>
    <t>Organizacja Dnia Seniora oraz Letniego Festynu Rodzinnego dla mieszkańców wsi Kliny</t>
  </si>
  <si>
    <t>Organizacja festynu dla mieszkańców Mechnic (Festyn Rodzinny)</t>
  </si>
  <si>
    <t>Dożynki wiejskie</t>
  </si>
  <si>
    <t>Imprezy integracyjne dla mieszkańców sołectwa Osiny (Dzień Matki, Dzień Dziecka, Piknik Rodzinny)</t>
  </si>
  <si>
    <t>Mikołajki - paczki dla dzieci z sołectwa Osiny</t>
  </si>
  <si>
    <t>Festyn rodzinny - zakończenie lata</t>
  </si>
  <si>
    <t>Spotkania integracyjne dla mieszkańców sołectwa (Dzień Dziecka, Mikołajki)</t>
  </si>
  <si>
    <t>Imprezy integracyjne: Dzień Kobiet, Mikołajki, Wigilja</t>
  </si>
  <si>
    <t xml:space="preserve">Organizacja imprezy integracyjnej dla mieszkańców wioski pt. "Dożynki Wiejskie 2022" </t>
  </si>
  <si>
    <t>Dokumentacja techniczna na chodniki</t>
  </si>
  <si>
    <t>Budowa drogi przy ulicy Rubinowej</t>
  </si>
  <si>
    <t>Utrzymanie dróg wiejskich, w tym zakup tłucznia</t>
  </si>
  <si>
    <t>Bieżące utrzymanie dróg gminnych w Pustkowiu Kierzeńskim</t>
  </si>
  <si>
    <t xml:space="preserve">Transport materiałów na utrzymanie dróg w wiosce </t>
  </si>
  <si>
    <t>Zakup i montaż lustra drogowego</t>
  </si>
  <si>
    <t>60020</t>
  </si>
  <si>
    <t>Remont i modernizacja świetlicy wiejskiej w Domaninie</t>
  </si>
  <si>
    <t>Zakup umundurowania dla OSP Myjomice-Ostrówiec</t>
  </si>
  <si>
    <t>Modernizacja wnętrza Domu Strażaka</t>
  </si>
  <si>
    <t xml:space="preserve">Utrzymanie Domu Strażaka </t>
  </si>
  <si>
    <t>Doposażenie sali wiejskiej</t>
  </si>
  <si>
    <t>Wykonanie muralu w Szkole Podstawowej w Mikorzynie</t>
  </si>
  <si>
    <t>Zakup i montaż klimatyzacji w szkole</t>
  </si>
  <si>
    <t>Utrzymanie terenów zielonych sołectwa, m.in. zakup paliwa</t>
  </si>
  <si>
    <t>Budowa placu zabaw w Borku Mielęckim</t>
  </si>
  <si>
    <t>Budowa wiaty grillowej przy sali wiejskiej w Sołectwie Szklarka Mielęcka</t>
  </si>
  <si>
    <t>Budowa wiaty grillowej II etap</t>
  </si>
  <si>
    <t>Zakup ławek i gablot ogłoszeniowych</t>
  </si>
  <si>
    <t>Zakup namiotu oraz kompletów biesiadnych dla sołectwa Myjomice</t>
  </si>
  <si>
    <t xml:space="preserve">Zakup namiotu plenerowego oraz baneru z napisem "SOŁECTWO OSINY" na rzecz integracji i promocji sołectwa </t>
  </si>
  <si>
    <t>Zakup i montaż rynien przy wiacie grillowej w Ostrówcu</t>
  </si>
  <si>
    <t>Zakup kosy spalinowej - wykaszarki</t>
  </si>
  <si>
    <t>Doposażenie i utrzymanie placu zabaw w miejscowości Pustkowie Kierzeńskie</t>
  </si>
  <si>
    <t>Doposażenie  modernizacja świetlicy wiejskiej oraz obejścia wokół niej</t>
  </si>
  <si>
    <t>Modernizacja i doposażenie Domu Ludowego w Kierznie</t>
  </si>
  <si>
    <t>Usługa położenia kostki przy Domu Ludowym w Myjomicach</t>
  </si>
  <si>
    <t>Zakup i montaż kostki brukowej przy Domu Ludowym w Myjomicach</t>
  </si>
  <si>
    <t xml:space="preserve">Doposażenie Domu Rolnika w Borku Mieleckim  </t>
  </si>
  <si>
    <t>Doposażenie i utrzymanie Domu Kultury, w tym zakup kotła do kuchni polowej i drukarki</t>
  </si>
  <si>
    <t>Zakup kostki i krawężników oraz usługa położenia wraz z odprowadzeniem wody przed Domem Ludowym w Mechnicach</t>
  </si>
  <si>
    <t>Zakup i montaż drzwi wejściowych z roletą zewnętrzną w Domu Ludowym w Mechnicach</t>
  </si>
  <si>
    <t>Środki na utrzymanie Domu Ludowego w Mechnicach</t>
  </si>
  <si>
    <t xml:space="preserve">Doposażenie  Domu Ludowego w Myjomicach  </t>
  </si>
  <si>
    <t>Remont kuchni - wymiana zlewozmywaków na zlewozmywaki gastronomiczna ze stali nierdzewnej</t>
  </si>
  <si>
    <t xml:space="preserve">Zakup kostki brukowej do utwardzenia terenu przy sali Domu Ludowego </t>
  </si>
  <si>
    <t>Utrzymanie i eksploatacja sali i terenu wokół obiektu Domu Ludowego</t>
  </si>
  <si>
    <t>Zakup drewna na zadaszenie przy świetlicy w Przybyszowie oraz zakup materiałów budowlanych</t>
  </si>
  <si>
    <t>Zakup  i montaż klimatyzacji w sali Domu Ludowego w Rzetni</t>
  </si>
  <si>
    <t>Zakup stołów oraz krzeseł na salę pawilonu sportowego</t>
  </si>
  <si>
    <t>Plan wydatków                                                                                                                                                                                                            na przedsięwzięcia realizowane w ramach Funduszu sołeckiego                                                                                                                                        w roku 2022</t>
  </si>
  <si>
    <t>Utrzymanie sali i terenów przyległych do tego obiektu oraz wykonywanie bieżących remontów i napraw</t>
  </si>
  <si>
    <t>Imprezy  zwiększające integrację mieszkańców sołectwa Domanin (Dzień Matki, Dzien Dziecka, biesiada na zakończenie lata)</t>
  </si>
  <si>
    <t xml:space="preserve">Organizacja imprez kulturalnych, sportowych, integracyjnych, w tym Dzień Matki, Dzień Dziecka, Dzień Sportu i Mikołajki </t>
  </si>
  <si>
    <t xml:space="preserve">Administrowanie Domem Kultury - gospodarz sali </t>
  </si>
  <si>
    <t>Imprezy intergracyjne (dożynki wiejskie, biesiady) dla mieszkańców sołectwa Kierzno</t>
  </si>
  <si>
    <t xml:space="preserve">Imprezy zwiększające integrację mieszkańców sołectwa Myjomice (Dzień Kobiet, Piknik Rodzinny, Dożynki Wiejskie, Turniej Tenisa) </t>
  </si>
  <si>
    <t>Dokumentacja projektowa oświetlenia ulicznego  i drogowego w miejscowości Osiny</t>
  </si>
  <si>
    <t xml:space="preserve">Utrzymanie Domu Ludowego w Myjomicach oraz Remizy Strażackiej w Ostrówcu wraz z terenami przyległymi do tych obiektów oraz terenami rekreacyjno -sportowymi  </t>
  </si>
  <si>
    <t xml:space="preserve">Zakup specjalistycznego umundurowania dla OSP  </t>
  </si>
  <si>
    <t>strona 4</t>
  </si>
  <si>
    <t>Załącznik nr 9 do Uchwały Nr ...../...../….
Rady Miejskiej w Kępnie z dnia ... …………… …. roku
w sprawie uchwalenia budżetu Gminy Kępno na 2022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</si>
</sst>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vertical="top"/>
    </xf>
    <xf numFmtId="49" fontId="0" fillId="0" borderId="0" xfId="0" applyNumberFormat="1" applyFont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 horizontal="right" vertical="top"/>
    </xf>
    <xf numFmtId="0" fontId="2" fillId="0" borderId="15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right" vertical="top"/>
    </xf>
    <xf numFmtId="0" fontId="7" fillId="0" borderId="22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right" vertical="top"/>
    </xf>
    <xf numFmtId="0" fontId="7" fillId="0" borderId="23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right" vertical="top"/>
    </xf>
    <xf numFmtId="0" fontId="7" fillId="0" borderId="19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right" vertical="top"/>
    </xf>
    <xf numFmtId="0" fontId="7" fillId="0" borderId="26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/>
    </xf>
    <xf numFmtId="0" fontId="45" fillId="0" borderId="11" xfId="0" applyFont="1" applyBorder="1" applyAlignment="1">
      <alignment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top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vertical="top"/>
    </xf>
    <xf numFmtId="165" fontId="0" fillId="0" borderId="27" xfId="0" applyNumberFormat="1" applyFont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right" vertical="top"/>
    </xf>
    <xf numFmtId="165" fontId="7" fillId="0" borderId="12" xfId="0" applyNumberFormat="1" applyFont="1" applyFill="1" applyBorder="1" applyAlignment="1">
      <alignment horizontal="right" vertical="top"/>
    </xf>
    <xf numFmtId="165" fontId="7" fillId="0" borderId="21" xfId="0" applyNumberFormat="1" applyFont="1" applyFill="1" applyBorder="1" applyAlignment="1">
      <alignment horizontal="right" vertical="top"/>
    </xf>
    <xf numFmtId="165" fontId="7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7" fillId="0" borderId="21" xfId="0" applyNumberFormat="1" applyFont="1" applyFill="1" applyBorder="1" applyAlignment="1">
      <alignment vertical="top"/>
    </xf>
    <xf numFmtId="165" fontId="0" fillId="0" borderId="11" xfId="0" applyNumberFormat="1" applyFont="1" applyBorder="1" applyAlignment="1">
      <alignment vertical="top"/>
    </xf>
    <xf numFmtId="165" fontId="7" fillId="0" borderId="15" xfId="0" applyNumberFormat="1" applyFont="1" applyFill="1" applyBorder="1" applyAlignment="1">
      <alignment horizontal="right" vertical="top"/>
    </xf>
    <xf numFmtId="165" fontId="2" fillId="0" borderId="12" xfId="0" applyNumberFormat="1" applyFont="1" applyFill="1" applyBorder="1" applyAlignment="1">
      <alignment horizontal="right" vertical="top"/>
    </xf>
    <xf numFmtId="165" fontId="2" fillId="0" borderId="21" xfId="0" applyNumberFormat="1" applyFont="1" applyFill="1" applyBorder="1" applyAlignment="1">
      <alignment horizontal="right" vertical="top"/>
    </xf>
    <xf numFmtId="165" fontId="0" fillId="0" borderId="27" xfId="0" applyNumberFormat="1" applyFont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 vertical="top"/>
    </xf>
    <xf numFmtId="165" fontId="2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top"/>
    </xf>
    <xf numFmtId="0" fontId="2" fillId="0" borderId="28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49" fontId="2" fillId="0" borderId="28" xfId="0" applyNumberFormat="1" applyFont="1" applyBorder="1" applyAlignment="1">
      <alignment horizontal="center" vertical="top"/>
    </xf>
    <xf numFmtId="165" fontId="3" fillId="0" borderId="29" xfId="0" applyNumberFormat="1" applyFont="1" applyBorder="1" applyAlignment="1">
      <alignment vertical="top"/>
    </xf>
    <xf numFmtId="0" fontId="3" fillId="0" borderId="30" xfId="0" applyFont="1" applyBorder="1" applyAlignment="1">
      <alignment horizontal="right" vertical="top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2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165" fontId="8" fillId="0" borderId="33" xfId="0" applyNumberFormat="1" applyFont="1" applyFill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165" fontId="7" fillId="0" borderId="15" xfId="0" applyNumberFormat="1" applyFont="1" applyFill="1" applyBorder="1" applyAlignment="1">
      <alignment vertical="top"/>
    </xf>
    <xf numFmtId="165" fontId="2" fillId="0" borderId="15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vertical="top" wrapText="1"/>
    </xf>
    <xf numFmtId="165" fontId="0" fillId="0" borderId="0" xfId="0" applyNumberFormat="1" applyFont="1" applyAlignment="1">
      <alignment horizontal="right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>
      <alignment horizontal="left" vertical="top" wrapText="1"/>
    </xf>
    <xf numFmtId="0" fontId="0" fillId="0" borderId="26" xfId="0" applyBorder="1" applyAlignment="1">
      <alignment vertical="top"/>
    </xf>
    <xf numFmtId="0" fontId="0" fillId="0" borderId="19" xfId="0" applyBorder="1" applyAlignment="1">
      <alignment horizontal="left" vertical="top" wrapText="1"/>
    </xf>
    <xf numFmtId="0" fontId="2" fillId="0" borderId="36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2" fillId="0" borderId="3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>
      <alignment horizontal="right" vertical="top"/>
    </xf>
    <xf numFmtId="0" fontId="2" fillId="0" borderId="15" xfId="0" applyFont="1" applyBorder="1" applyAlignment="1">
      <alignment vertical="top"/>
    </xf>
    <xf numFmtId="0" fontId="2" fillId="0" borderId="21" xfId="0" applyFont="1" applyBorder="1" applyAlignment="1">
      <alignment horizontal="right" vertical="top"/>
    </xf>
    <xf numFmtId="0" fontId="2" fillId="0" borderId="19" xfId="0" applyFont="1" applyBorder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wrapText="1"/>
    </xf>
    <xf numFmtId="0" fontId="7" fillId="0" borderId="21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49" fontId="2" fillId="0" borderId="21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view="pageBreakPreview" zoomScale="60" zoomScalePageLayoutView="0" workbookViewId="0" topLeftCell="A103">
      <selection activeCell="C142" sqref="C142"/>
    </sheetView>
  </sheetViews>
  <sheetFormatPr defaultColWidth="14.00390625" defaultRowHeight="12.75"/>
  <cols>
    <col min="1" max="1" width="5.140625" style="0" bestFit="1" customWidth="1"/>
    <col min="2" max="2" width="15.7109375" style="3" customWidth="1"/>
    <col min="3" max="3" width="49.140625" style="3" bestFit="1" customWidth="1"/>
    <col min="4" max="4" width="5.8515625" style="1" bestFit="1" customWidth="1"/>
    <col min="5" max="5" width="9.28125" style="5" bestFit="1" customWidth="1"/>
    <col min="6" max="6" width="15.00390625" style="5" customWidth="1"/>
    <col min="7" max="7" width="19.00390625" style="68" bestFit="1" customWidth="1"/>
    <col min="8" max="8" width="14.00390625" style="0" customWidth="1"/>
    <col min="9" max="9" width="6.8515625" style="0" bestFit="1" customWidth="1"/>
    <col min="10" max="10" width="14.00390625" style="0" customWidth="1"/>
    <col min="11" max="11" width="17.57421875" style="69" bestFit="1" customWidth="1"/>
  </cols>
  <sheetData>
    <row r="1" spans="1:11" ht="47.25" customHeight="1">
      <c r="A1" s="116" t="s">
        <v>147</v>
      </c>
      <c r="B1" s="117"/>
      <c r="C1" s="117"/>
      <c r="D1" s="117"/>
      <c r="E1" s="117"/>
      <c r="F1"/>
      <c r="G1" s="52"/>
      <c r="K1" s="52"/>
    </row>
    <row r="3" spans="1:11" ht="48" customHeight="1">
      <c r="A3" s="118" t="s">
        <v>136</v>
      </c>
      <c r="B3" s="118"/>
      <c r="C3" s="118"/>
      <c r="D3" s="118"/>
      <c r="E3" s="118"/>
      <c r="F3" s="118"/>
      <c r="G3" s="52"/>
      <c r="K3" s="52"/>
    </row>
    <row r="4" ht="13.5" thickBot="1">
      <c r="G4" s="53"/>
    </row>
    <row r="5" spans="1:11" s="2" customFormat="1" ht="26.25" thickBot="1">
      <c r="A5" s="27" t="s">
        <v>57</v>
      </c>
      <c r="B5" s="24" t="s">
        <v>2</v>
      </c>
      <c r="C5" s="23" t="s">
        <v>3</v>
      </c>
      <c r="D5" s="21" t="s">
        <v>0</v>
      </c>
      <c r="E5" s="21" t="s">
        <v>1</v>
      </c>
      <c r="F5" s="22" t="s">
        <v>5</v>
      </c>
      <c r="G5" s="54" t="s">
        <v>4</v>
      </c>
      <c r="K5" s="70"/>
    </row>
    <row r="6" spans="1:11" s="4" customFormat="1" ht="30">
      <c r="A6" s="108" t="s">
        <v>36</v>
      </c>
      <c r="B6" s="110" t="s">
        <v>9</v>
      </c>
      <c r="C6" s="25" t="s">
        <v>85</v>
      </c>
      <c r="D6" s="48" t="s">
        <v>6</v>
      </c>
      <c r="E6" s="48" t="s">
        <v>7</v>
      </c>
      <c r="F6" s="15" t="s">
        <v>10</v>
      </c>
      <c r="G6" s="55">
        <v>1300</v>
      </c>
      <c r="K6" s="71"/>
    </row>
    <row r="7" spans="1:11" s="4" customFormat="1" ht="30">
      <c r="A7" s="109"/>
      <c r="B7" s="111"/>
      <c r="C7" s="25" t="s">
        <v>111</v>
      </c>
      <c r="D7" s="48" t="s">
        <v>28</v>
      </c>
      <c r="E7" s="48" t="s">
        <v>35</v>
      </c>
      <c r="F7" s="15" t="s">
        <v>8</v>
      </c>
      <c r="G7" s="55">
        <v>14745.05</v>
      </c>
      <c r="K7" s="71"/>
    </row>
    <row r="8" spans="1:11" s="4" customFormat="1" ht="30">
      <c r="A8" s="109"/>
      <c r="B8" s="111"/>
      <c r="C8" s="25" t="s">
        <v>75</v>
      </c>
      <c r="D8" s="48" t="s">
        <v>60</v>
      </c>
      <c r="E8" s="48" t="s">
        <v>61</v>
      </c>
      <c r="F8" s="15" t="s">
        <v>10</v>
      </c>
      <c r="G8" s="55">
        <v>3300</v>
      </c>
      <c r="K8" s="71"/>
    </row>
    <row r="9" spans="1:11" s="4" customFormat="1" ht="30.75" thickBot="1">
      <c r="A9" s="109"/>
      <c r="B9" s="111"/>
      <c r="C9" s="20" t="s">
        <v>124</v>
      </c>
      <c r="D9" s="48" t="s">
        <v>60</v>
      </c>
      <c r="E9" s="48" t="s">
        <v>61</v>
      </c>
      <c r="F9" s="73" t="s">
        <v>10</v>
      </c>
      <c r="G9" s="62">
        <v>2000</v>
      </c>
      <c r="K9" s="71"/>
    </row>
    <row r="10" spans="1:11" s="4" customFormat="1" ht="16.5" thickBot="1">
      <c r="A10" s="74"/>
      <c r="B10" s="75"/>
      <c r="C10" s="76"/>
      <c r="D10" s="77"/>
      <c r="E10" s="77"/>
      <c r="F10" s="83"/>
      <c r="G10" s="84">
        <f>SUM(G6:G9)</f>
        <v>21345.05</v>
      </c>
      <c r="K10" s="71"/>
    </row>
    <row r="11" spans="1:11" s="4" customFormat="1" ht="45">
      <c r="A11" s="109" t="s">
        <v>37</v>
      </c>
      <c r="B11" s="113" t="s">
        <v>11</v>
      </c>
      <c r="C11" s="25" t="s">
        <v>138</v>
      </c>
      <c r="D11" s="48" t="s">
        <v>6</v>
      </c>
      <c r="E11" s="48" t="s">
        <v>7</v>
      </c>
      <c r="F11" s="26" t="s">
        <v>10</v>
      </c>
      <c r="G11" s="55">
        <v>5000</v>
      </c>
      <c r="K11" s="71"/>
    </row>
    <row r="12" spans="1:11" s="4" customFormat="1" ht="30">
      <c r="A12" s="109"/>
      <c r="B12" s="113"/>
      <c r="C12" s="35" t="s">
        <v>103</v>
      </c>
      <c r="D12" s="49" t="s">
        <v>55</v>
      </c>
      <c r="E12" s="49" t="s">
        <v>56</v>
      </c>
      <c r="F12" s="15" t="s">
        <v>8</v>
      </c>
      <c r="G12" s="55">
        <v>19273.22</v>
      </c>
      <c r="K12" s="71"/>
    </row>
    <row r="13" spans="1:11" s="4" customFormat="1" ht="90.75" thickBot="1">
      <c r="A13" s="112"/>
      <c r="B13" s="102"/>
      <c r="C13" s="35" t="s">
        <v>70</v>
      </c>
      <c r="D13" s="49" t="s">
        <v>55</v>
      </c>
      <c r="E13" s="49" t="s">
        <v>56</v>
      </c>
      <c r="F13" s="15" t="s">
        <v>10</v>
      </c>
      <c r="G13" s="62">
        <v>5000</v>
      </c>
      <c r="K13" s="71"/>
    </row>
    <row r="14" spans="1:11" s="4" customFormat="1" ht="16.5" thickBot="1">
      <c r="A14" s="74"/>
      <c r="B14" s="75"/>
      <c r="C14" s="76"/>
      <c r="D14" s="77"/>
      <c r="E14" s="77"/>
      <c r="F14" s="83"/>
      <c r="G14" s="84">
        <f>SUM(G11:G13)</f>
        <v>29273.22</v>
      </c>
      <c r="K14" s="71"/>
    </row>
    <row r="15" spans="1:11" s="4" customFormat="1" ht="45">
      <c r="A15" s="114" t="s">
        <v>38</v>
      </c>
      <c r="B15" s="99" t="s">
        <v>12</v>
      </c>
      <c r="C15" s="17" t="s">
        <v>86</v>
      </c>
      <c r="D15" s="48" t="s">
        <v>6</v>
      </c>
      <c r="E15" s="48" t="s">
        <v>7</v>
      </c>
      <c r="F15" s="15" t="s">
        <v>10</v>
      </c>
      <c r="G15" s="55">
        <v>3000</v>
      </c>
      <c r="K15" s="71"/>
    </row>
    <row r="16" spans="1:11" s="4" customFormat="1" ht="30">
      <c r="A16" s="109"/>
      <c r="B16" s="100"/>
      <c r="C16" s="119" t="s">
        <v>120</v>
      </c>
      <c r="D16" s="121" t="s">
        <v>60</v>
      </c>
      <c r="E16" s="121" t="s">
        <v>61</v>
      </c>
      <c r="F16" s="15" t="s">
        <v>8</v>
      </c>
      <c r="G16" s="55">
        <v>5000</v>
      </c>
      <c r="K16" s="71"/>
    </row>
    <row r="17" spans="1:11" s="4" customFormat="1" ht="15">
      <c r="A17" s="109"/>
      <c r="B17" s="100"/>
      <c r="C17" s="120"/>
      <c r="D17" s="122"/>
      <c r="E17" s="122"/>
      <c r="F17" s="15" t="s">
        <v>10</v>
      </c>
      <c r="G17" s="55">
        <v>4520.6</v>
      </c>
      <c r="K17" s="71"/>
    </row>
    <row r="18" spans="1:11" s="4" customFormat="1" ht="60.75" thickBot="1">
      <c r="A18" s="109"/>
      <c r="B18" s="100"/>
      <c r="C18" s="17" t="s">
        <v>76</v>
      </c>
      <c r="D18" s="48" t="s">
        <v>60</v>
      </c>
      <c r="E18" s="48" t="s">
        <v>61</v>
      </c>
      <c r="F18" s="15" t="s">
        <v>10</v>
      </c>
      <c r="G18" s="55">
        <v>4500</v>
      </c>
      <c r="K18" s="71"/>
    </row>
    <row r="19" spans="1:11" s="4" customFormat="1" ht="16.5" thickBot="1">
      <c r="A19" s="74"/>
      <c r="B19" s="75"/>
      <c r="C19" s="76"/>
      <c r="D19" s="77"/>
      <c r="E19" s="77"/>
      <c r="F19" s="83"/>
      <c r="G19" s="84">
        <f>SUM(G15:G18)</f>
        <v>17020.6</v>
      </c>
      <c r="K19" s="71"/>
    </row>
    <row r="20" spans="1:11" s="4" customFormat="1" ht="31.5" customHeight="1">
      <c r="A20" s="114" t="s">
        <v>39</v>
      </c>
      <c r="B20" s="99" t="s">
        <v>24</v>
      </c>
      <c r="C20" s="17" t="s">
        <v>141</v>
      </c>
      <c r="D20" s="48" t="s">
        <v>6</v>
      </c>
      <c r="E20" s="48" t="s">
        <v>7</v>
      </c>
      <c r="F20" s="15" t="s">
        <v>10</v>
      </c>
      <c r="G20" s="55">
        <v>10000.28</v>
      </c>
      <c r="K20" s="71"/>
    </row>
    <row r="21" spans="1:11" s="4" customFormat="1" ht="30">
      <c r="A21" s="109"/>
      <c r="B21" s="100"/>
      <c r="C21" s="18" t="s">
        <v>63</v>
      </c>
      <c r="D21" s="49" t="s">
        <v>26</v>
      </c>
      <c r="E21" s="49" t="s">
        <v>27</v>
      </c>
      <c r="F21" s="15" t="s">
        <v>10</v>
      </c>
      <c r="G21" s="57">
        <v>981</v>
      </c>
      <c r="K21" s="71"/>
    </row>
    <row r="22" spans="1:11" s="4" customFormat="1" ht="30">
      <c r="A22" s="109"/>
      <c r="B22" s="100"/>
      <c r="C22" s="119" t="s">
        <v>121</v>
      </c>
      <c r="D22" s="121" t="s">
        <v>60</v>
      </c>
      <c r="E22" s="121" t="s">
        <v>61</v>
      </c>
      <c r="F22" s="15" t="s">
        <v>8</v>
      </c>
      <c r="G22" s="57">
        <v>26000</v>
      </c>
      <c r="K22" s="71"/>
    </row>
    <row r="23" spans="1:11" s="4" customFormat="1" ht="15">
      <c r="A23" s="109"/>
      <c r="B23" s="100"/>
      <c r="C23" s="120"/>
      <c r="D23" s="122"/>
      <c r="E23" s="122"/>
      <c r="F23" s="15" t="s">
        <v>10</v>
      </c>
      <c r="G23" s="58">
        <v>600</v>
      </c>
      <c r="K23" s="71"/>
    </row>
    <row r="24" spans="1:11" s="4" customFormat="1" ht="45">
      <c r="A24" s="109"/>
      <c r="B24" s="100"/>
      <c r="C24" s="17" t="s">
        <v>77</v>
      </c>
      <c r="D24" s="49" t="s">
        <v>60</v>
      </c>
      <c r="E24" s="49" t="s">
        <v>61</v>
      </c>
      <c r="F24" s="15" t="s">
        <v>10</v>
      </c>
      <c r="G24" s="55">
        <v>2000</v>
      </c>
      <c r="K24" s="71"/>
    </row>
    <row r="25" spans="1:11" s="4" customFormat="1" ht="15.75" thickBot="1">
      <c r="A25" s="115"/>
      <c r="B25" s="101"/>
      <c r="C25" s="17" t="s">
        <v>65</v>
      </c>
      <c r="D25" s="49" t="s">
        <v>30</v>
      </c>
      <c r="E25" s="49" t="s">
        <v>31</v>
      </c>
      <c r="F25" s="15" t="s">
        <v>10</v>
      </c>
      <c r="G25" s="62">
        <v>2000</v>
      </c>
      <c r="K25" s="71"/>
    </row>
    <row r="26" spans="1:11" s="4" customFormat="1" ht="16.5" thickBot="1">
      <c r="A26" s="74"/>
      <c r="B26" s="75"/>
      <c r="C26" s="76"/>
      <c r="D26" s="77"/>
      <c r="E26" s="77"/>
      <c r="F26" s="83"/>
      <c r="G26" s="84">
        <f>SUM(G20:G25)</f>
        <v>41581.28</v>
      </c>
      <c r="K26" s="71"/>
    </row>
    <row r="27" spans="1:11" s="4" customFormat="1" ht="45">
      <c r="A27" s="29" t="s">
        <v>40</v>
      </c>
      <c r="B27" s="99" t="s">
        <v>13</v>
      </c>
      <c r="C27" s="17" t="s">
        <v>87</v>
      </c>
      <c r="D27" s="48" t="s">
        <v>6</v>
      </c>
      <c r="E27" s="48" t="s">
        <v>7</v>
      </c>
      <c r="F27" s="15" t="s">
        <v>10</v>
      </c>
      <c r="G27" s="55">
        <v>3889.22</v>
      </c>
      <c r="K27" s="71"/>
    </row>
    <row r="28" spans="1:11" s="4" customFormat="1" ht="15">
      <c r="A28" s="30"/>
      <c r="B28" s="105"/>
      <c r="C28" s="18" t="s">
        <v>69</v>
      </c>
      <c r="D28" s="48" t="s">
        <v>26</v>
      </c>
      <c r="E28" s="49" t="s">
        <v>102</v>
      </c>
      <c r="F28" s="15" t="s">
        <v>10</v>
      </c>
      <c r="G28" s="56">
        <v>5000</v>
      </c>
      <c r="K28" s="71"/>
    </row>
    <row r="29" spans="1:11" s="4" customFormat="1" ht="30" customHeight="1">
      <c r="A29" s="30"/>
      <c r="B29" s="105"/>
      <c r="C29" s="32" t="s">
        <v>78</v>
      </c>
      <c r="D29" s="49" t="s">
        <v>60</v>
      </c>
      <c r="E29" s="49" t="s">
        <v>61</v>
      </c>
      <c r="F29" s="15" t="s">
        <v>8</v>
      </c>
      <c r="G29" s="60">
        <v>12000</v>
      </c>
      <c r="K29" s="71"/>
    </row>
    <row r="30" spans="1:11" s="4" customFormat="1" ht="45.75" thickBot="1">
      <c r="A30" s="28"/>
      <c r="B30" s="107"/>
      <c r="C30" s="31" t="s">
        <v>79</v>
      </c>
      <c r="D30" s="49" t="s">
        <v>60</v>
      </c>
      <c r="E30" s="49" t="s">
        <v>61</v>
      </c>
      <c r="F30" s="15" t="s">
        <v>10</v>
      </c>
      <c r="G30" s="60">
        <v>6000</v>
      </c>
      <c r="K30" s="71"/>
    </row>
    <row r="31" spans="1:11" s="4" customFormat="1" ht="16.5" thickBot="1">
      <c r="A31" s="38"/>
      <c r="B31" s="90"/>
      <c r="C31" s="18"/>
      <c r="D31" s="11"/>
      <c r="E31" s="11"/>
      <c r="F31" s="88"/>
      <c r="G31" s="84">
        <f>SUM(G27:G30)</f>
        <v>26889.22</v>
      </c>
      <c r="K31" s="71"/>
    </row>
    <row r="32" spans="2:11" s="4" customFormat="1" ht="15">
      <c r="B32" s="10"/>
      <c r="C32" s="10" t="s">
        <v>58</v>
      </c>
      <c r="D32" s="91"/>
      <c r="E32" s="92"/>
      <c r="F32" s="93"/>
      <c r="G32" s="85" t="s">
        <v>33</v>
      </c>
      <c r="K32" s="71"/>
    </row>
    <row r="33" spans="3:7" ht="13.5" thickBot="1">
      <c r="C33" s="12"/>
      <c r="D33" s="46"/>
      <c r="E33" s="47"/>
      <c r="F33" s="13"/>
      <c r="G33" s="61"/>
    </row>
    <row r="34" spans="1:11" s="2" customFormat="1" ht="26.25" thickBot="1">
      <c r="A34" s="80" t="s">
        <v>57</v>
      </c>
      <c r="B34" s="81" t="s">
        <v>2</v>
      </c>
      <c r="C34" s="23" t="s">
        <v>3</v>
      </c>
      <c r="D34" s="50" t="s">
        <v>0</v>
      </c>
      <c r="E34" s="50" t="s">
        <v>1</v>
      </c>
      <c r="F34" s="22" t="s">
        <v>5</v>
      </c>
      <c r="G34" s="54" t="s">
        <v>4</v>
      </c>
      <c r="K34" s="70"/>
    </row>
    <row r="35" spans="1:11" s="4" customFormat="1" ht="45">
      <c r="A35" s="29" t="s">
        <v>41</v>
      </c>
      <c r="B35" s="95" t="s">
        <v>23</v>
      </c>
      <c r="C35" s="39" t="s">
        <v>139</v>
      </c>
      <c r="D35" s="48" t="s">
        <v>6</v>
      </c>
      <c r="E35" s="48" t="s">
        <v>7</v>
      </c>
      <c r="F35" s="15" t="s">
        <v>10</v>
      </c>
      <c r="G35" s="62">
        <v>7000</v>
      </c>
      <c r="K35" s="71"/>
    </row>
    <row r="36" spans="1:11" s="4" customFormat="1" ht="30">
      <c r="A36" s="30"/>
      <c r="B36" s="96"/>
      <c r="C36" s="39" t="s">
        <v>96</v>
      </c>
      <c r="D36" s="48" t="s">
        <v>26</v>
      </c>
      <c r="E36" s="48" t="s">
        <v>27</v>
      </c>
      <c r="F36" s="15" t="s">
        <v>8</v>
      </c>
      <c r="G36" s="60">
        <v>5000</v>
      </c>
      <c r="K36" s="71"/>
    </row>
    <row r="37" spans="1:11" s="4" customFormat="1" ht="30">
      <c r="A37" s="30"/>
      <c r="B37" s="96"/>
      <c r="C37" s="34" t="s">
        <v>98</v>
      </c>
      <c r="D37" s="48" t="s">
        <v>26</v>
      </c>
      <c r="E37" s="48" t="s">
        <v>27</v>
      </c>
      <c r="F37" s="15" t="s">
        <v>10</v>
      </c>
      <c r="G37" s="60">
        <v>9941.7</v>
      </c>
      <c r="K37" s="71"/>
    </row>
    <row r="38" spans="1:11" s="4" customFormat="1" ht="30">
      <c r="A38" s="30"/>
      <c r="B38" s="103"/>
      <c r="C38" s="34" t="s">
        <v>110</v>
      </c>
      <c r="D38" s="49" t="s">
        <v>28</v>
      </c>
      <c r="E38" s="49" t="s">
        <v>62</v>
      </c>
      <c r="F38" s="15" t="s">
        <v>10</v>
      </c>
      <c r="G38" s="57">
        <v>4000</v>
      </c>
      <c r="K38" s="71"/>
    </row>
    <row r="39" spans="1:11" s="4" customFormat="1" ht="30">
      <c r="A39" s="30"/>
      <c r="B39" s="103"/>
      <c r="C39" s="39" t="s">
        <v>140</v>
      </c>
      <c r="D39" s="49" t="s">
        <v>60</v>
      </c>
      <c r="E39" s="49" t="s">
        <v>61</v>
      </c>
      <c r="F39" s="15" t="s">
        <v>10</v>
      </c>
      <c r="G39" s="60">
        <v>7000</v>
      </c>
      <c r="K39" s="71"/>
    </row>
    <row r="40" spans="1:11" s="4" customFormat="1" ht="30.75" thickBot="1">
      <c r="A40" s="28"/>
      <c r="B40" s="106"/>
      <c r="C40" s="39" t="s">
        <v>125</v>
      </c>
      <c r="D40" s="49" t="s">
        <v>60</v>
      </c>
      <c r="E40" s="49" t="s">
        <v>61</v>
      </c>
      <c r="F40" s="15" t="s">
        <v>10</v>
      </c>
      <c r="G40" s="60">
        <v>22500</v>
      </c>
      <c r="K40" s="71"/>
    </row>
    <row r="41" spans="1:11" s="4" customFormat="1" ht="16.5" thickBot="1">
      <c r="A41" s="41"/>
      <c r="B41" s="75"/>
      <c r="C41" s="76"/>
      <c r="D41" s="77"/>
      <c r="E41" s="77"/>
      <c r="F41" s="83"/>
      <c r="G41" s="84">
        <f>SUM(G35:G40)</f>
        <v>55441.7</v>
      </c>
      <c r="K41" s="71"/>
    </row>
    <row r="42" spans="1:11" s="4" customFormat="1" ht="30">
      <c r="A42" s="38" t="s">
        <v>42</v>
      </c>
      <c r="B42" s="36" t="s">
        <v>14</v>
      </c>
      <c r="C42" s="44" t="s">
        <v>88</v>
      </c>
      <c r="D42" s="48" t="s">
        <v>6</v>
      </c>
      <c r="E42" s="48" t="s">
        <v>7</v>
      </c>
      <c r="F42" s="15" t="s">
        <v>10</v>
      </c>
      <c r="G42" s="62">
        <v>6000</v>
      </c>
      <c r="K42" s="71"/>
    </row>
    <row r="43" spans="1:11" s="4" customFormat="1" ht="45">
      <c r="A43" s="43" t="s">
        <v>58</v>
      </c>
      <c r="B43" s="37" t="s">
        <v>58</v>
      </c>
      <c r="C43" s="39" t="s">
        <v>126</v>
      </c>
      <c r="D43" s="49" t="s">
        <v>60</v>
      </c>
      <c r="E43" s="49" t="s">
        <v>61</v>
      </c>
      <c r="F43" s="15" t="s">
        <v>10</v>
      </c>
      <c r="G43" s="56">
        <v>7332.76</v>
      </c>
      <c r="K43" s="71"/>
    </row>
    <row r="44" spans="1:11" s="4" customFormat="1" ht="30">
      <c r="A44" s="43"/>
      <c r="B44" s="37"/>
      <c r="C44" s="39" t="s">
        <v>127</v>
      </c>
      <c r="D44" s="49" t="s">
        <v>60</v>
      </c>
      <c r="E44" s="49" t="s">
        <v>61</v>
      </c>
      <c r="F44" s="15" t="s">
        <v>10</v>
      </c>
      <c r="G44" s="56">
        <v>8000</v>
      </c>
      <c r="K44" s="71"/>
    </row>
    <row r="45" spans="1:11" s="4" customFormat="1" ht="30.75" thickBot="1">
      <c r="A45" s="41"/>
      <c r="B45" s="42"/>
      <c r="C45" s="39" t="s">
        <v>128</v>
      </c>
      <c r="D45" s="49" t="s">
        <v>60</v>
      </c>
      <c r="E45" s="49" t="s">
        <v>61</v>
      </c>
      <c r="F45" s="15" t="s">
        <v>10</v>
      </c>
      <c r="G45" s="56">
        <v>6000</v>
      </c>
      <c r="K45" s="71"/>
    </row>
    <row r="46" spans="1:11" s="4" customFormat="1" ht="16.5" thickBot="1">
      <c r="A46" s="41"/>
      <c r="B46" s="82"/>
      <c r="C46" s="76"/>
      <c r="D46" s="77"/>
      <c r="E46" s="77"/>
      <c r="F46" s="83"/>
      <c r="G46" s="84">
        <f>SUM(G42:G45)</f>
        <v>27332.760000000002</v>
      </c>
      <c r="K46" s="71"/>
    </row>
    <row r="47" spans="1:11" s="4" customFormat="1" ht="45">
      <c r="A47" s="29" t="s">
        <v>43</v>
      </c>
      <c r="B47" s="100" t="s">
        <v>15</v>
      </c>
      <c r="C47" s="16" t="s">
        <v>66</v>
      </c>
      <c r="D47" s="48" t="s">
        <v>6</v>
      </c>
      <c r="E47" s="48" t="s">
        <v>7</v>
      </c>
      <c r="F47" s="15" t="s">
        <v>10</v>
      </c>
      <c r="G47" s="55">
        <v>4000</v>
      </c>
      <c r="K47" s="71"/>
    </row>
    <row r="48" spans="1:11" s="4" customFormat="1" ht="45">
      <c r="A48" s="30"/>
      <c r="B48" s="102"/>
      <c r="C48" s="16" t="s">
        <v>68</v>
      </c>
      <c r="D48" s="48" t="s">
        <v>26</v>
      </c>
      <c r="E48" s="48" t="s">
        <v>27</v>
      </c>
      <c r="F48" s="15" t="s">
        <v>10</v>
      </c>
      <c r="G48" s="56">
        <v>10000</v>
      </c>
      <c r="K48" s="71"/>
    </row>
    <row r="49" spans="1:11" s="4" customFormat="1" ht="15">
      <c r="A49" s="30"/>
      <c r="B49" s="102"/>
      <c r="C49" s="16" t="s">
        <v>71</v>
      </c>
      <c r="D49" s="48" t="s">
        <v>55</v>
      </c>
      <c r="E49" s="48" t="s">
        <v>56</v>
      </c>
      <c r="F49" s="15" t="s">
        <v>10</v>
      </c>
      <c r="G49" s="60">
        <v>4000</v>
      </c>
      <c r="K49" s="71"/>
    </row>
    <row r="50" spans="1:11" s="4" customFormat="1" ht="45">
      <c r="A50" s="30"/>
      <c r="B50" s="102"/>
      <c r="C50" s="16" t="s">
        <v>137</v>
      </c>
      <c r="D50" s="48" t="s">
        <v>55</v>
      </c>
      <c r="E50" s="48" t="s">
        <v>56</v>
      </c>
      <c r="F50" s="15" t="s">
        <v>10</v>
      </c>
      <c r="G50" s="60">
        <v>14000</v>
      </c>
      <c r="K50" s="71"/>
    </row>
    <row r="51" spans="1:11" s="4" customFormat="1" ht="30">
      <c r="A51" s="30"/>
      <c r="B51" s="102"/>
      <c r="C51" s="16" t="s">
        <v>108</v>
      </c>
      <c r="D51" s="48" t="s">
        <v>73</v>
      </c>
      <c r="E51" s="48" t="s">
        <v>59</v>
      </c>
      <c r="F51" s="15" t="s">
        <v>10</v>
      </c>
      <c r="G51" s="60">
        <v>5000</v>
      </c>
      <c r="K51" s="71"/>
    </row>
    <row r="52" spans="1:11" s="4" customFormat="1" ht="15">
      <c r="A52" s="30"/>
      <c r="B52" s="103"/>
      <c r="C52" s="16" t="s">
        <v>114</v>
      </c>
      <c r="D52" s="48" t="s">
        <v>28</v>
      </c>
      <c r="E52" s="48" t="s">
        <v>35</v>
      </c>
      <c r="F52" s="15" t="s">
        <v>10</v>
      </c>
      <c r="G52" s="60">
        <v>8441.7</v>
      </c>
      <c r="K52" s="71"/>
    </row>
    <row r="53" spans="1:11" s="4" customFormat="1" ht="32.25" customHeight="1" thickBot="1">
      <c r="A53" s="28"/>
      <c r="B53" s="104"/>
      <c r="C53" s="19" t="s">
        <v>84</v>
      </c>
      <c r="D53" s="49" t="s">
        <v>30</v>
      </c>
      <c r="E53" s="49" t="s">
        <v>31</v>
      </c>
      <c r="F53" s="15" t="s">
        <v>10</v>
      </c>
      <c r="G53" s="60">
        <v>10000</v>
      </c>
      <c r="K53" s="71"/>
    </row>
    <row r="54" spans="1:11" s="4" customFormat="1" ht="16.5" thickBot="1">
      <c r="A54" s="38"/>
      <c r="B54" s="75"/>
      <c r="C54" s="76"/>
      <c r="D54" s="77"/>
      <c r="E54" s="77"/>
      <c r="F54" s="83"/>
      <c r="G54" s="84">
        <f>SUM(G47:G53)</f>
        <v>55441.7</v>
      </c>
      <c r="K54" s="71"/>
    </row>
    <row r="55" spans="1:11" s="4" customFormat="1" ht="45">
      <c r="A55" s="29" t="s">
        <v>44</v>
      </c>
      <c r="B55" s="95" t="s">
        <v>16</v>
      </c>
      <c r="C55" s="16" t="s">
        <v>142</v>
      </c>
      <c r="D55" s="48" t="s">
        <v>6</v>
      </c>
      <c r="E55" s="48" t="s">
        <v>7</v>
      </c>
      <c r="F55" s="15" t="s">
        <v>10</v>
      </c>
      <c r="G55" s="66">
        <v>8000</v>
      </c>
      <c r="K55" s="71"/>
    </row>
    <row r="56" spans="1:11" s="4" customFormat="1" ht="30">
      <c r="A56" s="30"/>
      <c r="B56" s="96"/>
      <c r="C56" s="16" t="s">
        <v>104</v>
      </c>
      <c r="D56" s="48" t="s">
        <v>55</v>
      </c>
      <c r="E56" s="48" t="s">
        <v>56</v>
      </c>
      <c r="F56" s="15" t="s">
        <v>10</v>
      </c>
      <c r="G56" s="64">
        <v>2500</v>
      </c>
      <c r="K56" s="71"/>
    </row>
    <row r="57" spans="1:11" s="4" customFormat="1" ht="33.75" customHeight="1">
      <c r="A57" s="30"/>
      <c r="B57" s="96"/>
      <c r="C57" s="16" t="s">
        <v>115</v>
      </c>
      <c r="D57" s="51" t="s">
        <v>28</v>
      </c>
      <c r="E57" s="51" t="s">
        <v>35</v>
      </c>
      <c r="F57" s="15" t="s">
        <v>10</v>
      </c>
      <c r="G57" s="56">
        <v>8000</v>
      </c>
      <c r="K57" s="71"/>
    </row>
    <row r="58" spans="1:11" s="4" customFormat="1" ht="30">
      <c r="A58" s="30"/>
      <c r="B58" s="96"/>
      <c r="C58" s="16" t="s">
        <v>122</v>
      </c>
      <c r="D58" s="51" t="s">
        <v>60</v>
      </c>
      <c r="E58" s="51" t="s">
        <v>61</v>
      </c>
      <c r="F58" s="15" t="s">
        <v>8</v>
      </c>
      <c r="G58" s="57">
        <v>20000</v>
      </c>
      <c r="K58" s="71"/>
    </row>
    <row r="59" spans="1:11" s="4" customFormat="1" ht="33.75" customHeight="1">
      <c r="A59" s="30"/>
      <c r="B59" s="96"/>
      <c r="C59" s="16" t="s">
        <v>80</v>
      </c>
      <c r="D59" s="51" t="s">
        <v>60</v>
      </c>
      <c r="E59" s="51" t="s">
        <v>61</v>
      </c>
      <c r="F59" s="15" t="s">
        <v>10</v>
      </c>
      <c r="G59" s="56">
        <v>9715</v>
      </c>
      <c r="K59" s="71"/>
    </row>
    <row r="60" spans="1:11" s="4" customFormat="1" ht="15.75" thickBot="1">
      <c r="A60" s="28"/>
      <c r="B60" s="96"/>
      <c r="C60" s="16" t="s">
        <v>129</v>
      </c>
      <c r="D60" s="51" t="s">
        <v>60</v>
      </c>
      <c r="E60" s="51" t="s">
        <v>61</v>
      </c>
      <c r="F60" s="15" t="s">
        <v>10</v>
      </c>
      <c r="G60" s="57">
        <v>5674.33</v>
      </c>
      <c r="K60" s="71"/>
    </row>
    <row r="61" spans="1:11" s="4" customFormat="1" ht="16.5" thickBot="1">
      <c r="A61" s="41"/>
      <c r="B61" s="75"/>
      <c r="C61" s="76"/>
      <c r="D61" s="77"/>
      <c r="E61" s="77"/>
      <c r="F61" s="83"/>
      <c r="G61" s="84">
        <f>SUM(G55:G60)</f>
        <v>53889.33</v>
      </c>
      <c r="K61" s="71"/>
    </row>
    <row r="62" spans="1:11" s="4" customFormat="1" ht="15">
      <c r="A62" s="38" t="s">
        <v>45</v>
      </c>
      <c r="B62" s="36" t="s">
        <v>18</v>
      </c>
      <c r="C62" s="40" t="s">
        <v>89</v>
      </c>
      <c r="D62" s="49" t="s">
        <v>6</v>
      </c>
      <c r="E62" s="49" t="s">
        <v>7</v>
      </c>
      <c r="F62" s="15" t="s">
        <v>10</v>
      </c>
      <c r="G62" s="59">
        <v>7000</v>
      </c>
      <c r="K62" s="71"/>
    </row>
    <row r="63" spans="1:11" s="4" customFormat="1" ht="30">
      <c r="A63" s="43"/>
      <c r="B63" s="37"/>
      <c r="C63" s="45" t="s">
        <v>97</v>
      </c>
      <c r="D63" s="48" t="s">
        <v>26</v>
      </c>
      <c r="E63" s="48" t="s">
        <v>27</v>
      </c>
      <c r="F63" s="26" t="s">
        <v>8</v>
      </c>
      <c r="G63" s="59">
        <v>33000</v>
      </c>
      <c r="K63" s="71"/>
    </row>
    <row r="64" spans="1:11" s="4" customFormat="1" ht="15">
      <c r="A64" s="43"/>
      <c r="B64" s="37"/>
      <c r="C64" s="45" t="s">
        <v>105</v>
      </c>
      <c r="D64" s="48" t="s">
        <v>55</v>
      </c>
      <c r="E64" s="48" t="s">
        <v>56</v>
      </c>
      <c r="F64" s="26" t="s">
        <v>10</v>
      </c>
      <c r="G64" s="59">
        <v>10000</v>
      </c>
      <c r="K64" s="71"/>
    </row>
    <row r="65" spans="1:11" s="4" customFormat="1" ht="15.75" thickBot="1">
      <c r="A65" s="43"/>
      <c r="B65" s="37"/>
      <c r="C65" s="45" t="s">
        <v>106</v>
      </c>
      <c r="D65" s="48" t="s">
        <v>55</v>
      </c>
      <c r="E65" s="48" t="s">
        <v>56</v>
      </c>
      <c r="F65" s="26" t="s">
        <v>10</v>
      </c>
      <c r="G65" s="86">
        <v>5441.7</v>
      </c>
      <c r="K65" s="71"/>
    </row>
    <row r="66" spans="1:11" s="4" customFormat="1" ht="16.5" thickBot="1">
      <c r="A66" s="38"/>
      <c r="B66" s="90"/>
      <c r="C66" s="18"/>
      <c r="D66" s="11"/>
      <c r="E66" s="11"/>
      <c r="F66" s="88"/>
      <c r="G66" s="84">
        <f>SUM(G62:G65)</f>
        <v>55441.7</v>
      </c>
      <c r="K66" s="71"/>
    </row>
    <row r="67" spans="2:11" s="4" customFormat="1" ht="15">
      <c r="B67" s="10"/>
      <c r="C67" s="10"/>
      <c r="D67" s="91"/>
      <c r="E67" s="92"/>
      <c r="F67" s="93"/>
      <c r="G67" s="85" t="s">
        <v>34</v>
      </c>
      <c r="K67" s="71"/>
    </row>
    <row r="68" spans="3:7" ht="13.5" thickBot="1">
      <c r="C68" s="12"/>
      <c r="D68" s="46"/>
      <c r="E68" s="47"/>
      <c r="F68" s="13"/>
      <c r="G68" s="61"/>
    </row>
    <row r="69" spans="1:11" s="2" customFormat="1" ht="26.25" thickBot="1">
      <c r="A69" s="27" t="s">
        <v>57</v>
      </c>
      <c r="B69" s="24" t="s">
        <v>2</v>
      </c>
      <c r="C69" s="23" t="s">
        <v>3</v>
      </c>
      <c r="D69" s="50" t="s">
        <v>0</v>
      </c>
      <c r="E69" s="50" t="s">
        <v>1</v>
      </c>
      <c r="F69" s="22" t="s">
        <v>5</v>
      </c>
      <c r="G69" s="65" t="s">
        <v>4</v>
      </c>
      <c r="K69" s="70"/>
    </row>
    <row r="70" spans="1:11" s="4" customFormat="1" ht="45">
      <c r="A70" s="29" t="s">
        <v>46</v>
      </c>
      <c r="B70" s="95" t="s">
        <v>19</v>
      </c>
      <c r="C70" s="25" t="s">
        <v>90</v>
      </c>
      <c r="D70" s="48" t="s">
        <v>6</v>
      </c>
      <c r="E70" s="48" t="s">
        <v>7</v>
      </c>
      <c r="F70" s="26" t="s">
        <v>10</v>
      </c>
      <c r="G70" s="55">
        <v>10000</v>
      </c>
      <c r="K70" s="71"/>
    </row>
    <row r="71" spans="1:11" s="4" customFormat="1" ht="15">
      <c r="A71" s="30"/>
      <c r="B71" s="96"/>
      <c r="C71" s="17" t="s">
        <v>91</v>
      </c>
      <c r="D71" s="48" t="s">
        <v>6</v>
      </c>
      <c r="E71" s="48" t="s">
        <v>7</v>
      </c>
      <c r="F71" s="26" t="s">
        <v>10</v>
      </c>
      <c r="G71" s="63">
        <v>5000</v>
      </c>
      <c r="K71" s="71"/>
    </row>
    <row r="72" spans="1:11" s="4" customFormat="1" ht="30">
      <c r="A72" s="33" t="s">
        <v>58</v>
      </c>
      <c r="B72" s="96"/>
      <c r="C72" s="25" t="s">
        <v>143</v>
      </c>
      <c r="D72" s="48" t="s">
        <v>28</v>
      </c>
      <c r="E72" s="48" t="s">
        <v>54</v>
      </c>
      <c r="F72" s="26" t="s">
        <v>10</v>
      </c>
      <c r="G72" s="55">
        <v>2392.4</v>
      </c>
      <c r="K72" s="71"/>
    </row>
    <row r="73" spans="1:11" s="4" customFormat="1" ht="45">
      <c r="A73" s="30"/>
      <c r="B73" s="96"/>
      <c r="C73" s="17" t="s">
        <v>116</v>
      </c>
      <c r="D73" s="48" t="s">
        <v>28</v>
      </c>
      <c r="E73" s="48" t="s">
        <v>35</v>
      </c>
      <c r="F73" s="26" t="s">
        <v>10</v>
      </c>
      <c r="G73" s="64">
        <v>4000</v>
      </c>
      <c r="K73" s="71"/>
    </row>
    <row r="74" spans="1:11" s="4" customFormat="1" ht="45">
      <c r="A74" s="30"/>
      <c r="B74" s="96"/>
      <c r="C74" s="18" t="s">
        <v>130</v>
      </c>
      <c r="D74" s="48" t="s">
        <v>60</v>
      </c>
      <c r="E74" s="48" t="s">
        <v>61</v>
      </c>
      <c r="F74" s="15" t="s">
        <v>10</v>
      </c>
      <c r="G74" s="56">
        <v>10000</v>
      </c>
      <c r="K74" s="71"/>
    </row>
    <row r="75" spans="1:11" s="4" customFormat="1" ht="30">
      <c r="A75" s="30"/>
      <c r="B75" s="103"/>
      <c r="C75" s="17" t="s">
        <v>131</v>
      </c>
      <c r="D75" s="48" t="s">
        <v>60</v>
      </c>
      <c r="E75" s="48" t="s">
        <v>61</v>
      </c>
      <c r="F75" s="26" t="s">
        <v>10</v>
      </c>
      <c r="G75" s="64">
        <v>7000</v>
      </c>
      <c r="K75" s="71"/>
    </row>
    <row r="76" spans="1:11" s="4" customFormat="1" ht="30.75" thickBot="1">
      <c r="A76" s="28"/>
      <c r="B76" s="106"/>
      <c r="C76" s="18" t="s">
        <v>132</v>
      </c>
      <c r="D76" s="48" t="s">
        <v>60</v>
      </c>
      <c r="E76" s="48" t="s">
        <v>61</v>
      </c>
      <c r="F76" s="15" t="s">
        <v>10</v>
      </c>
      <c r="G76" s="57">
        <v>14000</v>
      </c>
      <c r="K76" s="71"/>
    </row>
    <row r="77" spans="1:11" s="4" customFormat="1" ht="16.5" thickBot="1">
      <c r="A77" s="41"/>
      <c r="B77" s="75"/>
      <c r="C77" s="76"/>
      <c r="D77" s="77"/>
      <c r="E77" s="77"/>
      <c r="F77" s="83"/>
      <c r="G77" s="84">
        <f>SUM(G70:G76)</f>
        <v>52392.4</v>
      </c>
      <c r="K77" s="71"/>
    </row>
    <row r="78" spans="1:11" s="4" customFormat="1" ht="45">
      <c r="A78" s="29" t="s">
        <v>47</v>
      </c>
      <c r="B78" s="99" t="s">
        <v>17</v>
      </c>
      <c r="C78" s="17" t="s">
        <v>67</v>
      </c>
      <c r="D78" s="48" t="s">
        <v>6</v>
      </c>
      <c r="E78" s="48" t="s">
        <v>7</v>
      </c>
      <c r="F78" s="15" t="s">
        <v>10</v>
      </c>
      <c r="G78" s="56">
        <v>6262.97</v>
      </c>
      <c r="K78" s="71"/>
    </row>
    <row r="79" spans="1:11" s="4" customFormat="1" ht="30">
      <c r="A79" s="30"/>
      <c r="B79" s="100"/>
      <c r="C79" s="20" t="s">
        <v>104</v>
      </c>
      <c r="D79" s="49" t="s">
        <v>55</v>
      </c>
      <c r="E79" s="49" t="s">
        <v>56</v>
      </c>
      <c r="F79" s="15" t="s">
        <v>10</v>
      </c>
      <c r="G79" s="60">
        <v>2500</v>
      </c>
      <c r="K79" s="71"/>
    </row>
    <row r="80" spans="1:11" s="4" customFormat="1" ht="30">
      <c r="A80" s="30"/>
      <c r="B80" s="100"/>
      <c r="C80" s="17" t="s">
        <v>117</v>
      </c>
      <c r="D80" s="49" t="s">
        <v>28</v>
      </c>
      <c r="E80" s="49" t="s">
        <v>35</v>
      </c>
      <c r="F80" s="15" t="s">
        <v>10</v>
      </c>
      <c r="G80" s="60">
        <v>2500</v>
      </c>
      <c r="K80" s="71"/>
    </row>
    <row r="81" spans="1:11" s="4" customFormat="1" ht="30">
      <c r="A81" s="30"/>
      <c r="B81" s="96"/>
      <c r="C81" s="17" t="s">
        <v>123</v>
      </c>
      <c r="D81" s="49" t="s">
        <v>60</v>
      </c>
      <c r="E81" s="49" t="s">
        <v>61</v>
      </c>
      <c r="F81" s="15" t="s">
        <v>8</v>
      </c>
      <c r="G81" s="60">
        <v>17000</v>
      </c>
      <c r="K81" s="71"/>
    </row>
    <row r="82" spans="1:11" s="4" customFormat="1" ht="60.75" thickBot="1">
      <c r="A82" s="28"/>
      <c r="B82" s="101"/>
      <c r="C82" s="17" t="s">
        <v>144</v>
      </c>
      <c r="D82" s="49" t="s">
        <v>60</v>
      </c>
      <c r="E82" s="49" t="s">
        <v>61</v>
      </c>
      <c r="F82" s="15" t="s">
        <v>10</v>
      </c>
      <c r="G82" s="60">
        <v>6000</v>
      </c>
      <c r="K82" s="71"/>
    </row>
    <row r="83" spans="1:11" s="4" customFormat="1" ht="16.5" thickBot="1">
      <c r="A83" s="74"/>
      <c r="B83" s="75"/>
      <c r="C83" s="76"/>
      <c r="D83" s="77"/>
      <c r="E83" s="77"/>
      <c r="F83" s="83"/>
      <c r="G83" s="84">
        <f>SUM(G78:G82)</f>
        <v>34262.97</v>
      </c>
      <c r="K83" s="71"/>
    </row>
    <row r="84" spans="1:11" s="4" customFormat="1" ht="31.5" customHeight="1">
      <c r="A84" s="29" t="s">
        <v>48</v>
      </c>
      <c r="B84" s="99" t="s">
        <v>20</v>
      </c>
      <c r="C84" s="17" t="s">
        <v>92</v>
      </c>
      <c r="D84" s="48" t="s">
        <v>6</v>
      </c>
      <c r="E84" s="48" t="s">
        <v>7</v>
      </c>
      <c r="F84" s="15" t="s">
        <v>10</v>
      </c>
      <c r="G84" s="66">
        <v>1500</v>
      </c>
      <c r="K84" s="71"/>
    </row>
    <row r="85" spans="1:11" s="4" customFormat="1" ht="75">
      <c r="A85" s="33"/>
      <c r="B85" s="100"/>
      <c r="C85" s="17" t="s">
        <v>81</v>
      </c>
      <c r="D85" s="48" t="s">
        <v>60</v>
      </c>
      <c r="E85" s="48" t="s">
        <v>61</v>
      </c>
      <c r="F85" s="15" t="s">
        <v>10</v>
      </c>
      <c r="G85" s="66">
        <v>2739.29</v>
      </c>
      <c r="K85" s="71"/>
    </row>
    <row r="86" spans="1:11" s="4" customFormat="1" ht="45.75" thickBot="1">
      <c r="A86" s="33"/>
      <c r="B86" s="100"/>
      <c r="C86" s="17" t="s">
        <v>133</v>
      </c>
      <c r="D86" s="48" t="s">
        <v>60</v>
      </c>
      <c r="E86" s="48" t="s">
        <v>61</v>
      </c>
      <c r="F86" s="15" t="s">
        <v>10</v>
      </c>
      <c r="G86" s="87">
        <v>14500</v>
      </c>
      <c r="K86" s="71"/>
    </row>
    <row r="87" spans="1:11" s="4" customFormat="1" ht="16.5" thickBot="1">
      <c r="A87" s="74"/>
      <c r="B87" s="75"/>
      <c r="C87" s="76"/>
      <c r="D87" s="77"/>
      <c r="E87" s="77"/>
      <c r="F87" s="83"/>
      <c r="G87" s="84">
        <f>SUM(G84:G86)</f>
        <v>18739.29</v>
      </c>
      <c r="K87" s="71"/>
    </row>
    <row r="88" spans="1:11" s="4" customFormat="1" ht="30">
      <c r="A88" s="29" t="s">
        <v>49</v>
      </c>
      <c r="B88" s="99" t="s">
        <v>25</v>
      </c>
      <c r="C88" s="17" t="s">
        <v>93</v>
      </c>
      <c r="D88" s="49" t="s">
        <v>6</v>
      </c>
      <c r="E88" s="49" t="s">
        <v>7</v>
      </c>
      <c r="F88" s="15" t="s">
        <v>10</v>
      </c>
      <c r="G88" s="56">
        <v>2181.8</v>
      </c>
      <c r="K88" s="71"/>
    </row>
    <row r="89" spans="1:11" s="4" customFormat="1" ht="30">
      <c r="A89" s="30"/>
      <c r="B89" s="100"/>
      <c r="C89" s="31" t="s">
        <v>99</v>
      </c>
      <c r="D89" s="49" t="s">
        <v>26</v>
      </c>
      <c r="E89" s="49" t="s">
        <v>27</v>
      </c>
      <c r="F89" s="15" t="s">
        <v>10</v>
      </c>
      <c r="G89" s="57">
        <v>6000</v>
      </c>
      <c r="K89" s="71"/>
    </row>
    <row r="90" spans="1:11" s="4" customFormat="1" ht="15">
      <c r="A90" s="30"/>
      <c r="B90" s="100"/>
      <c r="C90" s="31" t="s">
        <v>118</v>
      </c>
      <c r="D90" s="49" t="s">
        <v>28</v>
      </c>
      <c r="E90" s="49" t="s">
        <v>35</v>
      </c>
      <c r="F90" s="15" t="s">
        <v>10</v>
      </c>
      <c r="G90" s="57">
        <v>2500</v>
      </c>
      <c r="K90" s="71"/>
    </row>
    <row r="91" spans="1:11" s="4" customFormat="1" ht="15">
      <c r="A91" s="30"/>
      <c r="B91" s="100"/>
      <c r="C91" s="31" t="s">
        <v>74</v>
      </c>
      <c r="D91" s="49" t="s">
        <v>28</v>
      </c>
      <c r="E91" s="49" t="s">
        <v>35</v>
      </c>
      <c r="F91" s="15" t="s">
        <v>10</v>
      </c>
      <c r="G91" s="57">
        <v>1000</v>
      </c>
      <c r="K91" s="71"/>
    </row>
    <row r="92" spans="1:11" s="4" customFormat="1" ht="30.75" thickBot="1">
      <c r="A92" s="30"/>
      <c r="B92" s="100"/>
      <c r="C92" s="31" t="s">
        <v>119</v>
      </c>
      <c r="D92" s="49" t="s">
        <v>28</v>
      </c>
      <c r="E92" s="49" t="s">
        <v>35</v>
      </c>
      <c r="F92" s="15" t="s">
        <v>10</v>
      </c>
      <c r="G92" s="57">
        <v>8000</v>
      </c>
      <c r="K92" s="71"/>
    </row>
    <row r="93" spans="1:11" s="4" customFormat="1" ht="16.5" thickBot="1">
      <c r="A93" s="74"/>
      <c r="B93" s="75"/>
      <c r="C93" s="76"/>
      <c r="D93" s="77"/>
      <c r="E93" s="77"/>
      <c r="F93" s="83"/>
      <c r="G93" s="84">
        <f>SUM(G88:G92)</f>
        <v>19681.8</v>
      </c>
      <c r="K93" s="71"/>
    </row>
    <row r="94" spans="1:11" s="4" customFormat="1" ht="30">
      <c r="A94" s="33" t="s">
        <v>50</v>
      </c>
      <c r="B94" s="99" t="s">
        <v>29</v>
      </c>
      <c r="C94" s="17" t="s">
        <v>113</v>
      </c>
      <c r="D94" s="49" t="s">
        <v>28</v>
      </c>
      <c r="E94" s="49" t="s">
        <v>35</v>
      </c>
      <c r="F94" s="15" t="s">
        <v>64</v>
      </c>
      <c r="G94" s="66">
        <v>25000</v>
      </c>
      <c r="K94" s="71"/>
    </row>
    <row r="95" spans="1:11" s="4" customFormat="1" ht="45">
      <c r="A95" s="30"/>
      <c r="B95" s="105"/>
      <c r="C95" s="17" t="s">
        <v>82</v>
      </c>
      <c r="D95" s="49" t="s">
        <v>60</v>
      </c>
      <c r="E95" s="49" t="s">
        <v>61</v>
      </c>
      <c r="F95" s="15" t="s">
        <v>10</v>
      </c>
      <c r="G95" s="60">
        <v>9915.97</v>
      </c>
      <c r="K95" s="71"/>
    </row>
    <row r="96" spans="1:11" s="4" customFormat="1" ht="30.75" thickBot="1">
      <c r="A96" s="30"/>
      <c r="B96" s="105"/>
      <c r="C96" s="17" t="s">
        <v>134</v>
      </c>
      <c r="D96" s="49" t="s">
        <v>60</v>
      </c>
      <c r="E96" s="49" t="s">
        <v>61</v>
      </c>
      <c r="F96" s="15" t="s">
        <v>10</v>
      </c>
      <c r="G96" s="60">
        <v>6000</v>
      </c>
      <c r="K96" s="71"/>
    </row>
    <row r="97" spans="1:11" s="4" customFormat="1" ht="16.5" thickBot="1">
      <c r="A97" s="74"/>
      <c r="B97" s="75"/>
      <c r="C97" s="76"/>
      <c r="D97" s="77"/>
      <c r="E97" s="77"/>
      <c r="F97" s="83"/>
      <c r="G97" s="84">
        <f>SUM(G94:G96)</f>
        <v>40915.97</v>
      </c>
      <c r="K97" s="71"/>
    </row>
    <row r="98" spans="2:11" s="4" customFormat="1" ht="15">
      <c r="B98" s="10"/>
      <c r="C98" s="10"/>
      <c r="D98" s="91"/>
      <c r="E98" s="92"/>
      <c r="F98" s="93"/>
      <c r="G98" s="85" t="s">
        <v>53</v>
      </c>
      <c r="K98" s="71"/>
    </row>
    <row r="99" spans="3:7" ht="13.5" thickBot="1">
      <c r="C99" s="12"/>
      <c r="D99" s="46"/>
      <c r="E99" s="47"/>
      <c r="F99" s="13"/>
      <c r="G99" s="61"/>
    </row>
    <row r="100" spans="1:11" s="2" customFormat="1" ht="26.25" thickBot="1">
      <c r="A100" s="27" t="s">
        <v>57</v>
      </c>
      <c r="B100" s="24" t="s">
        <v>2</v>
      </c>
      <c r="C100" s="23" t="s">
        <v>3</v>
      </c>
      <c r="D100" s="50" t="s">
        <v>0</v>
      </c>
      <c r="E100" s="50" t="s">
        <v>1</v>
      </c>
      <c r="F100" s="22" t="s">
        <v>5</v>
      </c>
      <c r="G100" s="65" t="s">
        <v>4</v>
      </c>
      <c r="K100" s="70"/>
    </row>
    <row r="101" spans="1:11" s="4" customFormat="1" ht="30">
      <c r="A101" s="29" t="s">
        <v>51</v>
      </c>
      <c r="B101" s="99" t="s">
        <v>21</v>
      </c>
      <c r="C101" s="17" t="s">
        <v>94</v>
      </c>
      <c r="D101" s="48" t="s">
        <v>6</v>
      </c>
      <c r="E101" s="48" t="s">
        <v>7</v>
      </c>
      <c r="F101" s="15" t="s">
        <v>10</v>
      </c>
      <c r="G101" s="55">
        <v>3500</v>
      </c>
      <c r="K101" s="71"/>
    </row>
    <row r="102" spans="1:11" s="4" customFormat="1" ht="90">
      <c r="A102" s="33"/>
      <c r="B102" s="100"/>
      <c r="C102" s="17" t="s">
        <v>72</v>
      </c>
      <c r="D102" s="48" t="s">
        <v>55</v>
      </c>
      <c r="E102" s="48" t="s">
        <v>56</v>
      </c>
      <c r="F102" s="15" t="s">
        <v>10</v>
      </c>
      <c r="G102" s="56">
        <v>3500</v>
      </c>
      <c r="K102" s="71"/>
    </row>
    <row r="103" spans="1:11" s="4" customFormat="1" ht="15">
      <c r="A103" s="33"/>
      <c r="B103" s="100"/>
      <c r="C103" s="17" t="s">
        <v>107</v>
      </c>
      <c r="D103" s="48" t="s">
        <v>55</v>
      </c>
      <c r="E103" s="48" t="s">
        <v>56</v>
      </c>
      <c r="F103" s="15" t="s">
        <v>10</v>
      </c>
      <c r="G103" s="56">
        <v>2500</v>
      </c>
      <c r="K103" s="71"/>
    </row>
    <row r="104" spans="1:11" s="4" customFormat="1" ht="30.75" thickBot="1">
      <c r="A104" s="33"/>
      <c r="B104" s="100"/>
      <c r="C104" s="17" t="s">
        <v>112</v>
      </c>
      <c r="D104" s="48" t="s">
        <v>28</v>
      </c>
      <c r="E104" s="48" t="s">
        <v>35</v>
      </c>
      <c r="F104" s="15" t="s">
        <v>64</v>
      </c>
      <c r="G104" s="62">
        <v>16446.72</v>
      </c>
      <c r="K104" s="71"/>
    </row>
    <row r="105" spans="1:11" s="4" customFormat="1" ht="16.5" thickBot="1">
      <c r="A105" s="38"/>
      <c r="B105" s="75"/>
      <c r="C105" s="76"/>
      <c r="D105" s="77"/>
      <c r="E105" s="77"/>
      <c r="F105" s="83"/>
      <c r="G105" s="84">
        <f>SUM(G101:G104)</f>
        <v>25946.72</v>
      </c>
      <c r="K105" s="71"/>
    </row>
    <row r="106" spans="1:11" s="4" customFormat="1" ht="45">
      <c r="A106" s="29" t="s">
        <v>52</v>
      </c>
      <c r="B106" s="95" t="s">
        <v>22</v>
      </c>
      <c r="C106" s="18" t="s">
        <v>95</v>
      </c>
      <c r="D106" s="49" t="s">
        <v>6</v>
      </c>
      <c r="E106" s="49" t="s">
        <v>7</v>
      </c>
      <c r="F106" s="15" t="s">
        <v>10</v>
      </c>
      <c r="G106" s="86">
        <v>7000</v>
      </c>
      <c r="K106" s="71"/>
    </row>
    <row r="107" spans="1:11" s="4" customFormat="1" ht="30">
      <c r="A107" s="30"/>
      <c r="B107" s="96"/>
      <c r="C107" s="32" t="s">
        <v>100</v>
      </c>
      <c r="D107" s="49" t="s">
        <v>26</v>
      </c>
      <c r="E107" s="49" t="s">
        <v>27</v>
      </c>
      <c r="F107" s="15" t="s">
        <v>10</v>
      </c>
      <c r="G107" s="57">
        <v>2000</v>
      </c>
      <c r="K107" s="71"/>
    </row>
    <row r="108" spans="1:11" s="4" customFormat="1" ht="15">
      <c r="A108" s="30"/>
      <c r="B108" s="96"/>
      <c r="C108" s="32" t="s">
        <v>101</v>
      </c>
      <c r="D108" s="49" t="s">
        <v>26</v>
      </c>
      <c r="E108" s="49" t="s">
        <v>27</v>
      </c>
      <c r="F108" s="15" t="s">
        <v>10</v>
      </c>
      <c r="G108" s="57">
        <v>1200</v>
      </c>
      <c r="K108" s="71"/>
    </row>
    <row r="109" spans="1:11" s="4" customFormat="1" ht="30">
      <c r="A109" s="30"/>
      <c r="B109" s="96"/>
      <c r="C109" s="32" t="s">
        <v>145</v>
      </c>
      <c r="D109" s="49" t="s">
        <v>55</v>
      </c>
      <c r="E109" s="49" t="s">
        <v>56</v>
      </c>
      <c r="F109" s="15" t="s">
        <v>10</v>
      </c>
      <c r="G109" s="57">
        <v>3000</v>
      </c>
      <c r="K109" s="71"/>
    </row>
    <row r="110" spans="1:11" s="4" customFormat="1" ht="15">
      <c r="A110" s="30"/>
      <c r="B110" s="97"/>
      <c r="C110" s="32" t="s">
        <v>109</v>
      </c>
      <c r="D110" s="49" t="s">
        <v>73</v>
      </c>
      <c r="E110" s="49" t="s">
        <v>59</v>
      </c>
      <c r="F110" s="15" t="s">
        <v>10</v>
      </c>
      <c r="G110" s="57">
        <v>5500</v>
      </c>
      <c r="K110" s="71"/>
    </row>
    <row r="111" spans="1:11" s="4" customFormat="1" ht="30">
      <c r="A111" s="30"/>
      <c r="B111" s="97"/>
      <c r="C111" s="32" t="s">
        <v>83</v>
      </c>
      <c r="D111" s="49" t="s">
        <v>60</v>
      </c>
      <c r="E111" s="49" t="s">
        <v>61</v>
      </c>
      <c r="F111" s="15" t="s">
        <v>10</v>
      </c>
      <c r="G111" s="57">
        <v>19000</v>
      </c>
      <c r="K111" s="71"/>
    </row>
    <row r="112" spans="1:11" s="4" customFormat="1" ht="30.75" thickBot="1">
      <c r="A112" s="28"/>
      <c r="B112" s="98"/>
      <c r="C112" s="32" t="s">
        <v>135</v>
      </c>
      <c r="D112" s="49" t="s">
        <v>30</v>
      </c>
      <c r="E112" s="49" t="s">
        <v>31</v>
      </c>
      <c r="F112" s="15" t="s">
        <v>10</v>
      </c>
      <c r="G112" s="57">
        <v>17741.7</v>
      </c>
      <c r="K112" s="71"/>
    </row>
    <row r="113" spans="1:11" s="4" customFormat="1" ht="16.5" thickBot="1">
      <c r="A113" s="41"/>
      <c r="B113" s="75"/>
      <c r="C113" s="76"/>
      <c r="D113" s="77"/>
      <c r="E113" s="77"/>
      <c r="F113" s="88"/>
      <c r="G113" s="84">
        <f>SUM(G106:G112)</f>
        <v>55441.7</v>
      </c>
      <c r="K113" s="71"/>
    </row>
    <row r="114" spans="2:11" s="9" customFormat="1" ht="16.5" thickBot="1">
      <c r="B114" s="6"/>
      <c r="C114" s="6"/>
      <c r="D114" s="7"/>
      <c r="E114" s="8"/>
      <c r="F114" s="79" t="s">
        <v>32</v>
      </c>
      <c r="G114" s="78">
        <f>SUM(G10,G14,G19,G26,G31,G41,G46,G54,G61,G66,G77,G83,G87,G93,G97,G105,G113,)</f>
        <v>631037.4099999999</v>
      </c>
      <c r="K114" s="72"/>
    </row>
    <row r="115" ht="409.5" customHeight="1">
      <c r="G115" s="67"/>
    </row>
    <row r="120" spans="2:7" ht="12.75">
      <c r="B120" s="14"/>
      <c r="G120" s="94" t="s">
        <v>146</v>
      </c>
    </row>
    <row r="121" spans="5:6" ht="12.75">
      <c r="E121" s="89"/>
      <c r="F121" s="89"/>
    </row>
    <row r="122" spans="5:6" ht="12.75">
      <c r="E122" s="89"/>
      <c r="F122" s="89"/>
    </row>
    <row r="123" spans="5:6" ht="12.75">
      <c r="E123" s="89"/>
      <c r="F123" s="89"/>
    </row>
    <row r="124" spans="5:6" ht="12.75">
      <c r="E124" s="89"/>
      <c r="F124" s="89"/>
    </row>
    <row r="125" spans="5:6" ht="12.75">
      <c r="E125" s="89"/>
      <c r="F125" s="89"/>
    </row>
    <row r="126" spans="5:6" ht="12.75">
      <c r="E126" s="89"/>
      <c r="F126" s="89"/>
    </row>
    <row r="127" spans="5:6" ht="12.75">
      <c r="E127" s="89"/>
      <c r="F127" s="89"/>
    </row>
    <row r="128" spans="5:6" ht="12.75">
      <c r="E128" s="89"/>
      <c r="F128" s="89"/>
    </row>
    <row r="129" spans="5:6" ht="12.75">
      <c r="E129" s="89"/>
      <c r="F129" s="89"/>
    </row>
  </sheetData>
  <sheetProtection/>
  <mergeCells count="27">
    <mergeCell ref="A1:E1"/>
    <mergeCell ref="A3:F3"/>
    <mergeCell ref="C16:C17"/>
    <mergeCell ref="D16:D17"/>
    <mergeCell ref="E16:E17"/>
    <mergeCell ref="C22:C23"/>
    <mergeCell ref="D22:D23"/>
    <mergeCell ref="E22:E23"/>
    <mergeCell ref="B70:B76"/>
    <mergeCell ref="B27:B30"/>
    <mergeCell ref="A6:A9"/>
    <mergeCell ref="B6:B9"/>
    <mergeCell ref="A11:A13"/>
    <mergeCell ref="B11:B13"/>
    <mergeCell ref="A15:A18"/>
    <mergeCell ref="A20:A25"/>
    <mergeCell ref="B20:B25"/>
    <mergeCell ref="B106:B112"/>
    <mergeCell ref="B78:B82"/>
    <mergeCell ref="B84:B86"/>
    <mergeCell ref="B47:B53"/>
    <mergeCell ref="B55:B60"/>
    <mergeCell ref="B15:B18"/>
    <mergeCell ref="B88:B92"/>
    <mergeCell ref="B94:B96"/>
    <mergeCell ref="B101:B104"/>
    <mergeCell ref="B35:B40"/>
  </mergeCells>
  <printOptions/>
  <pageMargins left="0.75" right="0.75" top="1" bottom="1" header="0.5" footer="0.5"/>
  <pageSetup orientation="portrait" paperSize="9" scale="69" r:id="rId1"/>
  <rowBreaks count="3" manualBreakCount="3">
    <brk id="32" max="6" man="1"/>
    <brk id="67" max="6" man="1"/>
    <brk id="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2021-11-12T13:31:50Z</cp:lastPrinted>
  <dcterms:created xsi:type="dcterms:W3CDTF">2009-11-15T13:07:52Z</dcterms:created>
  <dcterms:modified xsi:type="dcterms:W3CDTF">2021-11-15T15:40:16Z</dcterms:modified>
  <cp:category/>
  <cp:version/>
  <cp:contentType/>
  <cp:contentStatus/>
</cp:coreProperties>
</file>