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'Arkusz1'!$A$1:$E$95</definedName>
  </definedNames>
  <calcPr fullCalcOnLoad="1"/>
</workbook>
</file>

<file path=xl/sharedStrings.xml><?xml version="1.0" encoding="utf-8"?>
<sst xmlns="http://schemas.openxmlformats.org/spreadsheetml/2006/main" count="172" uniqueCount="64">
  <si>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</si>
  <si>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</si>
  <si>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</si>
  <si>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</si>
  <si>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</si>
  <si>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</si>
  <si>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</si>
  <si>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</si>
  <si>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</si>
  <si>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</si>
  <si>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</si>
  <si>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</si>
  <si>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</si>
  <si>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</si>
  <si>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</si>
  <si>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</si>
  <si>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</si>
  <si>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</si>
  <si>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</si>
  <si>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</si>
  <si>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</si>
  <si>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</si>
  <si>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</si>
  <si>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</si>
  <si>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</si>
  <si>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</si>
  <si>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</si>
  <si>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</si>
  <si>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</si>
  <si>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</si>
  <si>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</si>
  <si>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</si>
  <si>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</si>
  <si>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</si>
  <si>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</si>
  <si>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</si>
  <si>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</si>
  <si>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</si>
  <si>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</si>
  <si>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</si>
  <si>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</si>
  <si>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</si>
  <si>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</si>
  <si>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</si>
  <si>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</si>
  <si>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</si>
  <si>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</si>
  <si>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</si>
  <si>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</si>
  <si>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</si>
  <si>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</si>
  <si>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</si>
  <si>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3290</t>
  </si>
  <si>
    <t>Świadczenia społeczne wypłacane obywatelom Ukrainy przebywającym na terytorium RP</t>
  </si>
  <si>
    <t>Administracja publiczna</t>
  </si>
  <si>
    <r>
      <t xml:space="preserve">Urzędy gmin (miast i miast na prawach powiatu)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</si>
  <si>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2340</t>
  </si>
  <si>
    <t>Dotacja celowa dla jednostki spoza sektora finansów publicznych na finansowanie lub dofinansowanie zadań bieżących związanych z pomocą obywatelom Ukrainy</t>
  </si>
  <si>
    <t>* wydatki na obsługę zadania dot.  świadczenia 300 zł  -                                                                                                                                       3 131,00 zł                                                                                                                      * wydatki na świadczenie z art. 13 ustawy z dnia 12 marca 2022 r. - 318,00zł</t>
  </si>
  <si>
    <t>strona 4</t>
  </si>
  <si>
    <t>Załącznik nr 4 do Zarządzenia Nr 237/2022
Burmistrza Miasta i Gminy Kępno z dnia 14 listopadaka 2022 roku
w sprawie zmian w budżecie Gminy Kępno na 2022 rok.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</si>
  <si>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- 3 274 639,00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13 690,21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</si>
  <si>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5 966,67 zł                                                                                                                                                                 * wydatki na obsługę zadania dot. nadawania numerów PESEL - 11 406,60 zł                                                                                         * wydatki na świadczenie z art. 13 ustawy z dnia 12 marca 2022 r. - 16 449,36 zł</t>
  </si>
  <si>
    <t>* wydatki na obsługę zadania dot.  świadczenia 300 zł    -                                                                                                            1 102,33 zł                                                                                                                                                              * wydatki na obsługę zadania dot. nadawania numerów PESEL - 2 283,61 zł                                                                                                                               * wydatki na świadczenie z art. 13 ustawy z dnia 12 marca 2022 r. - 3 280,64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</si>
</sst>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33" xfId="0" applyNumberFormat="1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Fill="1" applyBorder="1" applyAlignment="1">
      <alignment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 vertical="top"/>
    </xf>
    <xf numFmtId="0" fontId="1" fillId="0" borderId="15" xfId="0" applyFont="1" applyFill="1" applyBorder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4" xfId="0" applyNumberFormat="1" applyFont="1" applyFill="1" applyBorder="1" applyAlignment="1">
      <alignment horizontal="center" vertical="top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2" fillId="0" borderId="37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85">
      <selection activeCell="H87" sqref="H87"/>
    </sheetView>
  </sheetViews>
  <sheetFormatPr defaultColWidth="9.140625" defaultRowHeight="12.75"/>
  <cols>
    <col min="1" max="1" width="9.140625" style="12" customWidth="1"/>
    <col min="2" max="2" width="12.57421875" style="12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19" customFormat="1" ht="46.5" customHeight="1">
      <c r="A1" s="122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5:6" ht="14.25" customHeight="1">
      <c r="E2" s="5"/>
      <c r="F2" s="1"/>
    </row>
    <row r="3" spans="1:6" ht="86.25" customHeight="1">
      <c r="A3" s="120" t="s">
        <v>28</v>
      </c>
      <c r="B3" s="121"/>
      <c r="C3" s="121"/>
      <c r="D3" s="121"/>
      <c r="E3" s="121"/>
      <c r="F3" s="1"/>
    </row>
    <row r="4" ht="13.5" thickBot="1"/>
    <row r="5" spans="1:5" s="23" customFormat="1" ht="16.5" thickBot="1">
      <c r="A5" s="124" t="s">
        <v>8</v>
      </c>
      <c r="B5" s="125"/>
      <c r="C5" s="125"/>
      <c r="D5" s="125"/>
      <c r="E5" s="126"/>
    </row>
    <row r="6" spans="1:5" s="23" customFormat="1" ht="13.5" thickBot="1">
      <c r="A6" s="24"/>
      <c r="B6" s="24"/>
      <c r="C6" s="25"/>
      <c r="E6" s="26"/>
    </row>
    <row r="7" spans="1:5" s="32" customFormat="1" ht="16.5" thickBot="1">
      <c r="A7" s="27" t="s">
        <v>5</v>
      </c>
      <c r="B7" s="28" t="s">
        <v>6</v>
      </c>
      <c r="C7" s="29" t="s">
        <v>1</v>
      </c>
      <c r="D7" s="30" t="s">
        <v>2</v>
      </c>
      <c r="E7" s="31" t="s">
        <v>0</v>
      </c>
    </row>
    <row r="8" spans="1:5" s="32" customFormat="1" ht="15.75">
      <c r="A8" s="61">
        <v>758</v>
      </c>
      <c r="B8" s="61" t="s">
        <v>4</v>
      </c>
      <c r="C8" s="62" t="s">
        <v>4</v>
      </c>
      <c r="D8" s="63" t="s">
        <v>24</v>
      </c>
      <c r="E8" s="64">
        <f>SUM(E9)</f>
        <v>1363723</v>
      </c>
    </row>
    <row r="9" spans="1:5" s="37" customFormat="1" ht="15">
      <c r="A9" s="33"/>
      <c r="B9" s="33">
        <v>75814</v>
      </c>
      <c r="C9" s="34"/>
      <c r="D9" s="35" t="s">
        <v>25</v>
      </c>
      <c r="E9" s="36">
        <f>SUM(E10)</f>
        <v>1363723</v>
      </c>
    </row>
    <row r="10" spans="1:5" s="37" customFormat="1" ht="45">
      <c r="A10" s="38"/>
      <c r="B10" s="39"/>
      <c r="C10" s="40" t="s">
        <v>36</v>
      </c>
      <c r="D10" s="41" t="s">
        <v>37</v>
      </c>
      <c r="E10" s="42">
        <v>1363723</v>
      </c>
    </row>
    <row r="11" spans="1:5" s="37" customFormat="1" ht="112.5" customHeight="1" thickBot="1">
      <c r="A11" s="43"/>
      <c r="B11" s="44"/>
      <c r="C11" s="45" t="s">
        <v>4</v>
      </c>
      <c r="D11" s="65" t="s">
        <v>26</v>
      </c>
      <c r="E11" s="46" t="s">
        <v>4</v>
      </c>
    </row>
    <row r="12" spans="1:5" s="32" customFormat="1" ht="15.75">
      <c r="A12" s="61">
        <v>801</v>
      </c>
      <c r="B12" s="61" t="s">
        <v>4</v>
      </c>
      <c r="C12" s="62" t="s">
        <v>4</v>
      </c>
      <c r="D12" s="63" t="s">
        <v>10</v>
      </c>
      <c r="E12" s="64">
        <f>SUM(E13)</f>
        <v>51621.5</v>
      </c>
    </row>
    <row r="13" spans="1:5" s="37" customFormat="1" ht="15">
      <c r="A13" s="33"/>
      <c r="B13" s="33">
        <v>80195</v>
      </c>
      <c r="C13" s="34"/>
      <c r="D13" s="35" t="s">
        <v>7</v>
      </c>
      <c r="E13" s="36">
        <f>SUM(E14)</f>
        <v>51621.5</v>
      </c>
    </row>
    <row r="14" spans="1:5" s="37" customFormat="1" ht="45">
      <c r="A14" s="38"/>
      <c r="B14" s="39"/>
      <c r="C14" s="40" t="s">
        <v>36</v>
      </c>
      <c r="D14" s="41" t="s">
        <v>37</v>
      </c>
      <c r="E14" s="42">
        <v>51621.5</v>
      </c>
    </row>
    <row r="15" spans="1:5" s="37" customFormat="1" ht="15.75" thickBot="1">
      <c r="A15" s="43"/>
      <c r="B15" s="44"/>
      <c r="C15" s="45" t="s">
        <v>4</v>
      </c>
      <c r="D15" s="65" t="s">
        <v>27</v>
      </c>
      <c r="E15" s="46" t="s">
        <v>4</v>
      </c>
    </row>
    <row r="16" spans="1:5" s="32" customFormat="1" ht="15.75">
      <c r="A16" s="16">
        <v>852</v>
      </c>
      <c r="B16" s="16" t="s">
        <v>4</v>
      </c>
      <c r="C16" s="17" t="s">
        <v>4</v>
      </c>
      <c r="D16" s="18" t="s">
        <v>14</v>
      </c>
      <c r="E16" s="19">
        <f>SUM(E17)</f>
        <v>3830929.21</v>
      </c>
    </row>
    <row r="17" spans="1:5" s="37" customFormat="1" ht="15">
      <c r="A17" s="33"/>
      <c r="B17" s="33">
        <v>85231</v>
      </c>
      <c r="C17" s="34"/>
      <c r="D17" s="35" t="s">
        <v>13</v>
      </c>
      <c r="E17" s="36">
        <f>SUM(E18)</f>
        <v>3830929.21</v>
      </c>
    </row>
    <row r="18" spans="1:5" s="37" customFormat="1" ht="45">
      <c r="A18" s="38"/>
      <c r="B18" s="39"/>
      <c r="C18" s="40" t="s">
        <v>36</v>
      </c>
      <c r="D18" s="41" t="s">
        <v>37</v>
      </c>
      <c r="E18" s="42">
        <v>3830929.21</v>
      </c>
    </row>
    <row r="19" spans="1:5" s="37" customFormat="1" ht="123" customHeight="1" thickBot="1">
      <c r="A19" s="43"/>
      <c r="B19" s="44"/>
      <c r="C19" s="45" t="s">
        <v>4</v>
      </c>
      <c r="D19" s="65" t="s">
        <v>61</v>
      </c>
      <c r="E19" s="46" t="s">
        <v>4</v>
      </c>
    </row>
    <row r="20" spans="1:5" s="32" customFormat="1" ht="15.75">
      <c r="A20" s="16">
        <v>855</v>
      </c>
      <c r="B20" s="16" t="s">
        <v>4</v>
      </c>
      <c r="C20" s="17" t="s">
        <v>4</v>
      </c>
      <c r="D20" s="18" t="s">
        <v>20</v>
      </c>
      <c r="E20" s="19">
        <f>SUM(E21)</f>
        <v>137993</v>
      </c>
    </row>
    <row r="21" spans="1:5" s="37" customFormat="1" ht="15">
      <c r="A21" s="33"/>
      <c r="B21" s="33">
        <v>85595</v>
      </c>
      <c r="C21" s="34"/>
      <c r="D21" s="35" t="s">
        <v>7</v>
      </c>
      <c r="E21" s="36">
        <f>SUM(E22)</f>
        <v>137993</v>
      </c>
    </row>
    <row r="22" spans="1:5" s="37" customFormat="1" ht="45">
      <c r="A22" s="38"/>
      <c r="B22" s="39"/>
      <c r="C22" s="40" t="s">
        <v>36</v>
      </c>
      <c r="D22" s="41" t="s">
        <v>37</v>
      </c>
      <c r="E22" s="42">
        <v>137993</v>
      </c>
    </row>
    <row r="23" spans="1:5" s="37" customFormat="1" ht="15.75" thickBot="1">
      <c r="A23" s="52"/>
      <c r="B23" s="53"/>
      <c r="C23" s="54" t="s">
        <v>4</v>
      </c>
      <c r="D23" s="55" t="s">
        <v>21</v>
      </c>
      <c r="E23" s="56" t="s">
        <v>4</v>
      </c>
    </row>
    <row r="24" spans="1:5" s="3" customFormat="1" ht="16.5" thickBot="1">
      <c r="A24" s="15"/>
      <c r="B24" s="15"/>
      <c r="C24" s="7"/>
      <c r="D24" s="21" t="s">
        <v>11</v>
      </c>
      <c r="E24" s="22">
        <f>SUM(E8,E12,E16,E20,)</f>
        <v>5384266.71</v>
      </c>
    </row>
    <row r="25" spans="1:5" s="37" customFormat="1" ht="78.75" customHeight="1">
      <c r="A25" s="81"/>
      <c r="B25" s="81"/>
      <c r="C25" s="86"/>
      <c r="D25" s="91"/>
      <c r="E25" s="92" t="s">
        <v>22</v>
      </c>
    </row>
    <row r="26" spans="1:5" s="37" customFormat="1" ht="15.75" thickBot="1">
      <c r="A26" s="47"/>
      <c r="B26" s="47"/>
      <c r="C26" s="45"/>
      <c r="D26" s="49"/>
      <c r="E26" s="48"/>
    </row>
    <row r="27" spans="1:5" s="23" customFormat="1" ht="16.5" thickBot="1">
      <c r="A27" s="127" t="s">
        <v>9</v>
      </c>
      <c r="B27" s="128"/>
      <c r="C27" s="128"/>
      <c r="D27" s="128"/>
      <c r="E27" s="129"/>
    </row>
    <row r="28" spans="1:5" s="23" customFormat="1" ht="16.5" thickBot="1">
      <c r="A28" s="50"/>
      <c r="B28" s="51"/>
      <c r="C28" s="51"/>
      <c r="D28" s="51"/>
      <c r="E28" s="51"/>
    </row>
    <row r="29" spans="1:5" s="2" customFormat="1" ht="16.5" thickBot="1">
      <c r="A29" s="13" t="s">
        <v>5</v>
      </c>
      <c r="B29" s="14" t="s">
        <v>6</v>
      </c>
      <c r="C29" s="10" t="s">
        <v>1</v>
      </c>
      <c r="D29" s="8" t="s">
        <v>2</v>
      </c>
      <c r="E29" s="9" t="s">
        <v>0</v>
      </c>
    </row>
    <row r="30" spans="1:5" s="32" customFormat="1" ht="15.75">
      <c r="A30" s="94">
        <v>750</v>
      </c>
      <c r="B30" s="16" t="s">
        <v>4</v>
      </c>
      <c r="C30" s="17" t="s">
        <v>4</v>
      </c>
      <c r="D30" s="18" t="s">
        <v>54</v>
      </c>
      <c r="E30" s="19">
        <f>SUM(E31)</f>
        <v>5654.110000000001</v>
      </c>
    </row>
    <row r="31" spans="1:5" s="37" customFormat="1" ht="120">
      <c r="A31" s="39"/>
      <c r="B31" s="87">
        <v>75023</v>
      </c>
      <c r="C31" s="34"/>
      <c r="D31" s="35" t="s">
        <v>55</v>
      </c>
      <c r="E31" s="36">
        <f>SUM(E32:E34)</f>
        <v>5654.110000000001</v>
      </c>
    </row>
    <row r="32" spans="1:5" s="37" customFormat="1" ht="35.25" customHeight="1">
      <c r="A32" s="33"/>
      <c r="B32" s="87"/>
      <c r="C32" s="40" t="s">
        <v>43</v>
      </c>
      <c r="D32" s="20" t="s">
        <v>45</v>
      </c>
      <c r="E32" s="42">
        <v>299</v>
      </c>
    </row>
    <row r="33" spans="1:5" s="37" customFormat="1" ht="30">
      <c r="A33" s="90"/>
      <c r="B33" s="89"/>
      <c r="C33" s="97" t="s">
        <v>40</v>
      </c>
      <c r="D33" s="95" t="s">
        <v>41</v>
      </c>
      <c r="E33" s="96">
        <v>4452.52</v>
      </c>
    </row>
    <row r="34" spans="1:5" s="37" customFormat="1" ht="47.25" customHeight="1" thickBot="1">
      <c r="A34" s="105"/>
      <c r="B34" s="106"/>
      <c r="C34" s="107" t="s">
        <v>46</v>
      </c>
      <c r="D34" s="108" t="s">
        <v>50</v>
      </c>
      <c r="E34" s="109">
        <v>902.59</v>
      </c>
    </row>
    <row r="35" spans="1:5" s="32" customFormat="1" ht="15.75">
      <c r="A35" s="94">
        <v>801</v>
      </c>
      <c r="B35" s="16" t="s">
        <v>4</v>
      </c>
      <c r="C35" s="17" t="s">
        <v>4</v>
      </c>
      <c r="D35" s="18" t="s">
        <v>10</v>
      </c>
      <c r="E35" s="19">
        <f>SUM(E36,E44,E54,E59,E61,E67)</f>
        <v>1409690.39</v>
      </c>
    </row>
    <row r="36" spans="1:5" s="37" customFormat="1" ht="120">
      <c r="A36" s="39"/>
      <c r="B36" s="87">
        <v>80101</v>
      </c>
      <c r="C36" s="34"/>
      <c r="D36" s="35" t="s">
        <v>29</v>
      </c>
      <c r="E36" s="36">
        <f>SUM(E37:E43)</f>
        <v>819215.1399999999</v>
      </c>
    </row>
    <row r="37" spans="1:5" s="37" customFormat="1" ht="30">
      <c r="A37" s="33"/>
      <c r="B37" s="101"/>
      <c r="C37" s="40" t="s">
        <v>38</v>
      </c>
      <c r="D37" s="20" t="s">
        <v>39</v>
      </c>
      <c r="E37" s="42">
        <v>1306.35</v>
      </c>
    </row>
    <row r="38" spans="1:5" s="37" customFormat="1" ht="30">
      <c r="A38" s="33"/>
      <c r="B38" s="87"/>
      <c r="C38" s="40" t="s">
        <v>42</v>
      </c>
      <c r="D38" s="20" t="s">
        <v>44</v>
      </c>
      <c r="E38" s="42">
        <v>156965.88</v>
      </c>
    </row>
    <row r="39" spans="1:5" s="37" customFormat="1" ht="32.25" customHeight="1">
      <c r="A39" s="33"/>
      <c r="B39" s="87"/>
      <c r="C39" s="40" t="s">
        <v>43</v>
      </c>
      <c r="D39" s="20" t="s">
        <v>45</v>
      </c>
      <c r="E39" s="42">
        <v>40446.6</v>
      </c>
    </row>
    <row r="40" spans="1:5" s="37" customFormat="1" ht="30">
      <c r="A40" s="90"/>
      <c r="B40" s="89"/>
      <c r="C40" s="97" t="s">
        <v>40</v>
      </c>
      <c r="D40" s="95" t="s">
        <v>41</v>
      </c>
      <c r="E40" s="96">
        <v>70782.99</v>
      </c>
    </row>
    <row r="41" spans="1:5" s="37" customFormat="1" ht="30">
      <c r="A41" s="90"/>
      <c r="B41" s="89"/>
      <c r="C41" s="97" t="s">
        <v>48</v>
      </c>
      <c r="D41" s="95" t="s">
        <v>49</v>
      </c>
      <c r="E41" s="96">
        <v>431312.37</v>
      </c>
    </row>
    <row r="42" spans="1:5" s="37" customFormat="1" ht="47.25" customHeight="1">
      <c r="A42" s="90"/>
      <c r="B42" s="89"/>
      <c r="C42" s="97" t="s">
        <v>46</v>
      </c>
      <c r="D42" s="95" t="s">
        <v>50</v>
      </c>
      <c r="E42" s="96">
        <v>95871.23</v>
      </c>
    </row>
    <row r="43" spans="1:5" s="37" customFormat="1" ht="30">
      <c r="A43" s="90"/>
      <c r="B43" s="103"/>
      <c r="C43" s="97" t="s">
        <v>47</v>
      </c>
      <c r="D43" s="95" t="s">
        <v>51</v>
      </c>
      <c r="E43" s="96">
        <v>22529.72</v>
      </c>
    </row>
    <row r="44" spans="1:5" s="37" customFormat="1" ht="120">
      <c r="A44" s="33"/>
      <c r="B44" s="87">
        <v>80104</v>
      </c>
      <c r="C44" s="34"/>
      <c r="D44" s="35" t="s">
        <v>30</v>
      </c>
      <c r="E44" s="36">
        <f>SUM(E45:E51)</f>
        <v>410493.33999999997</v>
      </c>
    </row>
    <row r="45" spans="1:5" s="37" customFormat="1" ht="60" customHeight="1">
      <c r="A45" s="33"/>
      <c r="B45" s="101"/>
      <c r="C45" s="40" t="s">
        <v>56</v>
      </c>
      <c r="D45" s="20" t="s">
        <v>57</v>
      </c>
      <c r="E45" s="42">
        <v>187461.74</v>
      </c>
    </row>
    <row r="46" spans="1:5" s="37" customFormat="1" ht="32.25" customHeight="1">
      <c r="A46" s="33"/>
      <c r="B46" s="87"/>
      <c r="C46" s="40" t="s">
        <v>42</v>
      </c>
      <c r="D46" s="20" t="s">
        <v>44</v>
      </c>
      <c r="E46" s="42">
        <v>61718.93</v>
      </c>
    </row>
    <row r="47" spans="1:5" s="37" customFormat="1" ht="39" customHeight="1">
      <c r="A47" s="33"/>
      <c r="B47" s="87"/>
      <c r="C47" s="40" t="s">
        <v>43</v>
      </c>
      <c r="D47" s="20" t="s">
        <v>45</v>
      </c>
      <c r="E47" s="42">
        <v>41371.57</v>
      </c>
    </row>
    <row r="48" spans="1:5" s="11" customFormat="1" ht="30">
      <c r="A48" s="66"/>
      <c r="B48" s="88"/>
      <c r="C48" s="97" t="s">
        <v>40</v>
      </c>
      <c r="D48" s="95" t="s">
        <v>41</v>
      </c>
      <c r="E48" s="98">
        <v>74803.59</v>
      </c>
    </row>
    <row r="49" spans="1:5" s="37" customFormat="1" ht="30">
      <c r="A49" s="90"/>
      <c r="B49" s="89"/>
      <c r="C49" s="97" t="s">
        <v>48</v>
      </c>
      <c r="D49" s="95" t="s">
        <v>49</v>
      </c>
      <c r="E49" s="96">
        <v>27774.88</v>
      </c>
    </row>
    <row r="50" spans="1:5" s="37" customFormat="1" ht="48.75" customHeight="1">
      <c r="A50" s="90"/>
      <c r="B50" s="89"/>
      <c r="C50" s="97" t="s">
        <v>46</v>
      </c>
      <c r="D50" s="95" t="s">
        <v>50</v>
      </c>
      <c r="E50" s="96">
        <v>12680.63</v>
      </c>
    </row>
    <row r="51" spans="1:5" s="37" customFormat="1" ht="30">
      <c r="A51" s="103"/>
      <c r="B51" s="118"/>
      <c r="C51" s="112" t="s">
        <v>47</v>
      </c>
      <c r="D51" s="95" t="s">
        <v>51</v>
      </c>
      <c r="E51" s="96">
        <v>4682</v>
      </c>
    </row>
    <row r="52" spans="1:5" s="37" customFormat="1" ht="15">
      <c r="A52" s="81"/>
      <c r="B52" s="81"/>
      <c r="C52" s="86"/>
      <c r="D52" s="91"/>
      <c r="E52" s="92" t="s">
        <v>23</v>
      </c>
    </row>
    <row r="53" spans="1:5" s="37" customFormat="1" ht="15.75" thickBot="1">
      <c r="A53" s="47"/>
      <c r="B53" s="47"/>
      <c r="C53" s="45"/>
      <c r="D53" s="49"/>
      <c r="E53" s="48"/>
    </row>
    <row r="54" spans="1:5" s="37" customFormat="1" ht="120">
      <c r="A54" s="33"/>
      <c r="B54" s="101">
        <v>80107</v>
      </c>
      <c r="C54" s="34"/>
      <c r="D54" s="35" t="s">
        <v>31</v>
      </c>
      <c r="E54" s="36">
        <f>SUM(E55:E58)</f>
        <v>17609.47</v>
      </c>
    </row>
    <row r="55" spans="1:5" s="11" customFormat="1" ht="30">
      <c r="A55" s="110"/>
      <c r="B55" s="114"/>
      <c r="C55" s="112" t="s">
        <v>42</v>
      </c>
      <c r="D55" s="95" t="s">
        <v>44</v>
      </c>
      <c r="E55" s="98">
        <v>4024.29</v>
      </c>
    </row>
    <row r="56" spans="1:5" s="11" customFormat="1" ht="37.5" customHeight="1">
      <c r="A56" s="66"/>
      <c r="B56" s="100"/>
      <c r="C56" s="97" t="s">
        <v>43</v>
      </c>
      <c r="D56" s="95" t="s">
        <v>45</v>
      </c>
      <c r="E56" s="98">
        <v>1387.8</v>
      </c>
    </row>
    <row r="57" spans="1:5" s="37" customFormat="1" ht="30">
      <c r="A57" s="111"/>
      <c r="B57" s="90"/>
      <c r="C57" s="112" t="s">
        <v>48</v>
      </c>
      <c r="D57" s="95" t="s">
        <v>49</v>
      </c>
      <c r="E57" s="96">
        <v>10279.74</v>
      </c>
    </row>
    <row r="58" spans="1:5" s="37" customFormat="1" ht="30">
      <c r="A58" s="90"/>
      <c r="B58" s="118"/>
      <c r="C58" s="112" t="s">
        <v>46</v>
      </c>
      <c r="D58" s="95" t="s">
        <v>50</v>
      </c>
      <c r="E58" s="96">
        <v>1917.64</v>
      </c>
    </row>
    <row r="59" spans="1:5" s="37" customFormat="1" ht="120">
      <c r="A59" s="33"/>
      <c r="B59" s="113">
        <v>80146</v>
      </c>
      <c r="C59" s="34"/>
      <c r="D59" s="35" t="s">
        <v>32</v>
      </c>
      <c r="E59" s="36">
        <f>SUM(E60)</f>
        <v>375</v>
      </c>
    </row>
    <row r="60" spans="1:5" s="11" customFormat="1" ht="37.5" customHeight="1">
      <c r="A60" s="66"/>
      <c r="B60" s="100"/>
      <c r="C60" s="97" t="s">
        <v>43</v>
      </c>
      <c r="D60" s="95" t="s">
        <v>45</v>
      </c>
      <c r="E60" s="98">
        <v>375</v>
      </c>
    </row>
    <row r="61" spans="1:5" s="37" customFormat="1" ht="136.5" customHeight="1">
      <c r="A61" s="33"/>
      <c r="B61" s="101">
        <v>80148</v>
      </c>
      <c r="C61" s="34"/>
      <c r="D61" s="35" t="s">
        <v>33</v>
      </c>
      <c r="E61" s="36">
        <f>SUM(E62:E66)</f>
        <v>27687.230000000003</v>
      </c>
    </row>
    <row r="62" spans="1:5" s="37" customFormat="1" ht="30">
      <c r="A62" s="74"/>
      <c r="B62" s="39"/>
      <c r="C62" s="40" t="s">
        <v>42</v>
      </c>
      <c r="D62" s="20" t="s">
        <v>44</v>
      </c>
      <c r="E62" s="42">
        <v>2861.7</v>
      </c>
    </row>
    <row r="63" spans="1:5" s="11" customFormat="1" ht="31.5" customHeight="1">
      <c r="A63" s="66"/>
      <c r="B63" s="88"/>
      <c r="C63" s="112" t="s">
        <v>43</v>
      </c>
      <c r="D63" s="95" t="s">
        <v>45</v>
      </c>
      <c r="E63" s="98">
        <v>1750.69</v>
      </c>
    </row>
    <row r="64" spans="1:5" s="37" customFormat="1" ht="30">
      <c r="A64" s="111"/>
      <c r="B64" s="90"/>
      <c r="C64" s="112" t="s">
        <v>40</v>
      </c>
      <c r="D64" s="95" t="s">
        <v>41</v>
      </c>
      <c r="E64" s="96">
        <v>15300.44</v>
      </c>
    </row>
    <row r="65" spans="1:5" s="37" customFormat="1" ht="50.25" customHeight="1">
      <c r="A65" s="111"/>
      <c r="B65" s="90"/>
      <c r="C65" s="112" t="s">
        <v>46</v>
      </c>
      <c r="D65" s="95" t="s">
        <v>50</v>
      </c>
      <c r="E65" s="96">
        <v>2111.89</v>
      </c>
    </row>
    <row r="66" spans="1:5" s="37" customFormat="1" ht="30">
      <c r="A66" s="111"/>
      <c r="B66" s="103"/>
      <c r="C66" s="112" t="s">
        <v>47</v>
      </c>
      <c r="D66" s="95" t="s">
        <v>51</v>
      </c>
      <c r="E66" s="96">
        <v>5662.51</v>
      </c>
    </row>
    <row r="67" spans="1:5" s="60" customFormat="1" ht="15">
      <c r="A67" s="33"/>
      <c r="B67" s="87">
        <v>80195</v>
      </c>
      <c r="C67" s="57"/>
      <c r="D67" s="58" t="s">
        <v>12</v>
      </c>
      <c r="E67" s="59">
        <f>SUM(E68:E70)</f>
        <v>134310.21000000002</v>
      </c>
    </row>
    <row r="68" spans="1:5" s="37" customFormat="1" ht="30">
      <c r="A68" s="33"/>
      <c r="B68" s="68"/>
      <c r="C68" s="69" t="s">
        <v>52</v>
      </c>
      <c r="D68" s="70" t="s">
        <v>53</v>
      </c>
      <c r="E68" s="36">
        <v>51621.5</v>
      </c>
    </row>
    <row r="69" spans="1:5" s="37" customFormat="1" ht="33" customHeight="1">
      <c r="A69" s="33"/>
      <c r="B69" s="81"/>
      <c r="C69" s="83" t="s">
        <v>4</v>
      </c>
      <c r="D69" s="84" t="s">
        <v>15</v>
      </c>
      <c r="E69" s="85" t="s">
        <v>4</v>
      </c>
    </row>
    <row r="70" spans="1:5" s="37" customFormat="1" ht="18" customHeight="1">
      <c r="A70" s="33"/>
      <c r="B70" s="87"/>
      <c r="C70" s="86" t="s">
        <v>43</v>
      </c>
      <c r="D70" s="82" t="s">
        <v>45</v>
      </c>
      <c r="E70" s="59">
        <v>82688.71</v>
      </c>
    </row>
    <row r="71" spans="1:5" s="37" customFormat="1" ht="120.75" customHeight="1" thickBot="1">
      <c r="A71" s="44"/>
      <c r="B71" s="47"/>
      <c r="C71" s="71" t="s">
        <v>4</v>
      </c>
      <c r="D71" s="72" t="s">
        <v>19</v>
      </c>
      <c r="E71" s="67" t="s">
        <v>4</v>
      </c>
    </row>
    <row r="72" spans="1:5" s="32" customFormat="1" ht="15.75">
      <c r="A72" s="16">
        <v>852</v>
      </c>
      <c r="B72" s="16" t="s">
        <v>4</v>
      </c>
      <c r="C72" s="17" t="s">
        <v>4</v>
      </c>
      <c r="D72" s="18" t="s">
        <v>14</v>
      </c>
      <c r="E72" s="19">
        <f>SUM(E73,)</f>
        <v>3830929.21</v>
      </c>
    </row>
    <row r="73" spans="1:5" s="37" customFormat="1" ht="15">
      <c r="A73" s="33"/>
      <c r="B73" s="33">
        <v>85231</v>
      </c>
      <c r="C73" s="34"/>
      <c r="D73" s="35" t="s">
        <v>13</v>
      </c>
      <c r="E73" s="36">
        <f>SUM(E74:E87)</f>
        <v>3830929.21</v>
      </c>
    </row>
    <row r="74" spans="1:5" s="37" customFormat="1" ht="30">
      <c r="A74" s="38"/>
      <c r="B74" s="39"/>
      <c r="C74" s="40" t="s">
        <v>38</v>
      </c>
      <c r="D74" s="20" t="s">
        <v>39</v>
      </c>
      <c r="E74" s="42">
        <v>3254591</v>
      </c>
    </row>
    <row r="75" spans="1:5" s="37" customFormat="1" ht="30">
      <c r="A75" s="74"/>
      <c r="B75" s="33"/>
      <c r="C75" s="54" t="s">
        <v>4</v>
      </c>
      <c r="D75" s="55" t="s">
        <v>17</v>
      </c>
      <c r="E75" s="93" t="s">
        <v>4</v>
      </c>
    </row>
    <row r="76" spans="1:5" s="37" customFormat="1" ht="30">
      <c r="A76" s="90"/>
      <c r="B76" s="89"/>
      <c r="C76" s="40" t="s">
        <v>52</v>
      </c>
      <c r="D76" s="20" t="s">
        <v>53</v>
      </c>
      <c r="E76" s="42">
        <v>510000</v>
      </c>
    </row>
    <row r="77" spans="1:5" s="37" customFormat="1" ht="15">
      <c r="A77" s="53"/>
      <c r="B77" s="113"/>
      <c r="C77" s="54" t="s">
        <v>4</v>
      </c>
      <c r="D77" s="55" t="s">
        <v>16</v>
      </c>
      <c r="E77" s="56" t="s">
        <v>4</v>
      </c>
    </row>
    <row r="78" spans="1:5" s="37" customFormat="1" ht="15">
      <c r="A78" s="81"/>
      <c r="B78" s="81"/>
      <c r="C78" s="86"/>
      <c r="D78" s="91"/>
      <c r="E78" s="92" t="s">
        <v>34</v>
      </c>
    </row>
    <row r="79" spans="1:5" s="37" customFormat="1" ht="15.75" thickBot="1">
      <c r="A79" s="47"/>
      <c r="B79" s="47"/>
      <c r="C79" s="45"/>
      <c r="D79" s="49"/>
      <c r="E79" s="48"/>
    </row>
    <row r="80" spans="1:5" s="11" customFormat="1" ht="30">
      <c r="A80" s="66"/>
      <c r="B80" s="88"/>
      <c r="C80" s="73" t="s">
        <v>42</v>
      </c>
      <c r="D80" s="20" t="s">
        <v>44</v>
      </c>
      <c r="E80" s="80">
        <v>3449</v>
      </c>
    </row>
    <row r="81" spans="1:5" s="11" customFormat="1" ht="60">
      <c r="A81" s="66"/>
      <c r="B81" s="88"/>
      <c r="C81" s="76"/>
      <c r="D81" s="78" t="s">
        <v>58</v>
      </c>
      <c r="E81" s="79" t="s">
        <v>4</v>
      </c>
    </row>
    <row r="82" spans="1:5" s="11" customFormat="1" ht="15">
      <c r="A82" s="66"/>
      <c r="B82" s="88"/>
      <c r="C82" s="73" t="s">
        <v>43</v>
      </c>
      <c r="D82" s="77" t="s">
        <v>45</v>
      </c>
      <c r="E82" s="75">
        <v>22400</v>
      </c>
    </row>
    <row r="83" spans="1:5" s="11" customFormat="1" ht="19.5" customHeight="1">
      <c r="A83" s="66"/>
      <c r="B83" s="88"/>
      <c r="C83" s="76"/>
      <c r="D83" s="78" t="s">
        <v>18</v>
      </c>
      <c r="E83" s="79" t="s">
        <v>4</v>
      </c>
    </row>
    <row r="84" spans="1:5" s="11" customFormat="1" ht="30">
      <c r="A84" s="33"/>
      <c r="B84" s="87"/>
      <c r="C84" s="73" t="s">
        <v>40</v>
      </c>
      <c r="D84" s="77" t="s">
        <v>41</v>
      </c>
      <c r="E84" s="75">
        <v>33822.63</v>
      </c>
    </row>
    <row r="85" spans="1:5" s="11" customFormat="1" ht="90">
      <c r="A85" s="66"/>
      <c r="B85" s="88"/>
      <c r="C85" s="76"/>
      <c r="D85" s="78" t="s">
        <v>62</v>
      </c>
      <c r="E85" s="79"/>
    </row>
    <row r="86" spans="1:5" s="11" customFormat="1" ht="49.5" customHeight="1">
      <c r="A86" s="66"/>
      <c r="B86" s="88"/>
      <c r="C86" s="73" t="s">
        <v>46</v>
      </c>
      <c r="D86" s="77" t="s">
        <v>50</v>
      </c>
      <c r="E86" s="75">
        <v>6666.58</v>
      </c>
    </row>
    <row r="87" spans="1:5" s="11" customFormat="1" ht="90">
      <c r="A87" s="99"/>
      <c r="B87" s="115"/>
      <c r="C87" s="76"/>
      <c r="D87" s="78" t="s">
        <v>63</v>
      </c>
      <c r="E87" s="79" t="s">
        <v>4</v>
      </c>
    </row>
    <row r="88" spans="1:5" s="32" customFormat="1" ht="15.75">
      <c r="A88" s="94">
        <v>855</v>
      </c>
      <c r="B88" s="16" t="s">
        <v>4</v>
      </c>
      <c r="C88" s="17" t="s">
        <v>4</v>
      </c>
      <c r="D88" s="18" t="s">
        <v>20</v>
      </c>
      <c r="E88" s="19">
        <f>SUM(E89)</f>
        <v>137993</v>
      </c>
    </row>
    <row r="89" spans="1:5" s="60" customFormat="1" ht="30">
      <c r="A89" s="39"/>
      <c r="B89" s="87">
        <v>85595</v>
      </c>
      <c r="C89" s="57"/>
      <c r="D89" s="58" t="s">
        <v>35</v>
      </c>
      <c r="E89" s="59">
        <f>SUM(E90:E92)</f>
        <v>137993</v>
      </c>
    </row>
    <row r="90" spans="1:5" s="37" customFormat="1" ht="30">
      <c r="A90" s="33"/>
      <c r="B90" s="39"/>
      <c r="C90" s="69" t="s">
        <v>52</v>
      </c>
      <c r="D90" s="70" t="s">
        <v>53</v>
      </c>
      <c r="E90" s="36">
        <v>135698</v>
      </c>
    </row>
    <row r="91" spans="1:5" s="11" customFormat="1" ht="30">
      <c r="A91" s="66"/>
      <c r="B91" s="66"/>
      <c r="C91" s="97" t="s">
        <v>40</v>
      </c>
      <c r="D91" s="95" t="s">
        <v>41</v>
      </c>
      <c r="E91" s="98">
        <v>1935.86</v>
      </c>
    </row>
    <row r="92" spans="1:5" s="11" customFormat="1" ht="49.5" customHeight="1" thickBot="1">
      <c r="A92" s="99"/>
      <c r="B92" s="99"/>
      <c r="C92" s="97" t="s">
        <v>46</v>
      </c>
      <c r="D92" s="20" t="s">
        <v>50</v>
      </c>
      <c r="E92" s="102">
        <v>359.14</v>
      </c>
    </row>
    <row r="93" spans="1:5" s="3" customFormat="1" ht="16.5" thickBot="1">
      <c r="A93" s="15"/>
      <c r="B93" s="15"/>
      <c r="C93" s="7"/>
      <c r="D93" s="21" t="s">
        <v>3</v>
      </c>
      <c r="E93" s="22">
        <f>SUM(E35,E72,E88,E30)</f>
        <v>5384266.71</v>
      </c>
    </row>
    <row r="94" spans="1:5" s="3" customFormat="1" ht="409.5" customHeight="1">
      <c r="A94" s="15"/>
      <c r="B94" s="15"/>
      <c r="C94" s="7"/>
      <c r="D94" s="116"/>
      <c r="E94" s="117"/>
    </row>
    <row r="95" ht="15">
      <c r="E95" s="92" t="s">
        <v>59</v>
      </c>
    </row>
    <row r="99" ht="12.75">
      <c r="E99" s="104"/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1" r:id="rId1"/>
  <rowBreaks count="3" manualBreakCount="3">
    <brk id="25" max="4" man="1"/>
    <brk id="52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2022-11-14T12:44:05Z</cp:lastPrinted>
  <dcterms:created xsi:type="dcterms:W3CDTF">2009-11-15T12:18:49Z</dcterms:created>
  <dcterms:modified xsi:type="dcterms:W3CDTF">2022-11-14T12:44:49Z</dcterms:modified>
  <cp:category/>
  <cp:version/>
  <cp:contentType/>
  <cp:contentStatus/>
</cp:coreProperties>
</file>