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'Arkusz1'!$A$1:$E$50</definedName>
  </definedNames>
  <calcPr fullCalcOnLoad="1"/>
</workbook>
</file>

<file path=xl/sharedStrings.xml><?xml version="1.0" encoding="utf-8"?>
<sst xmlns="http://schemas.openxmlformats.org/spreadsheetml/2006/main" count="94" uniqueCount="43">
  <si>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</si>
  <si>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</si>
  <si>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</si>
  <si>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</si>
  <si>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</si>
  <si>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</si>
  <si>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</si>
  <si>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</si>
  <si>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</si>
  <si>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</si>
  <si>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</si>
  <si>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</si>
  <si>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</si>
  <si>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</si>
  <si>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</si>
  <si>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</si>
  <si>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</si>
  <si>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>Rodzina</t>
  </si>
  <si>
    <t xml:space="preserve">* wpływy na świadczenie rodzinne                      </t>
  </si>
  <si>
    <t xml:space="preserve">* wpływy na zapewnienie posiłku dla dzieci i młodzieży                                                                                                                                                  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</si>
  <si>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</si>
  <si>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</si>
  <si>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</si>
  <si>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</si>
  <si>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</si>
  <si>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</si>
  <si>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</si>
  <si>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</si>
  <si>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</si>
  <si>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</si>
  <si>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Składki i inne pochodne od wynagrodzeń pracowników wypłacanych w związku z pomocą obywatelom Ukrainy</t>
  </si>
  <si>
    <t>3290</t>
  </si>
  <si>
    <t>Świadczenia społeczne wypłacane obywatelom Ukrainy przebywającym na terytorium RP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</si>
  <si>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</si>
  <si>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2023</t>
  </si>
  <si>
    <t xml:space="preserve">* wydatki na obsługę zadania dot.  świadczenia 300 zł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</si>
  <si>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Załącznik nr 4 do Zarządzenia Nr 15/2023
Burmistrza Miasta i Gminy Kępno z dnia 30 stycznia 2023 r.
w sprawie zmian w budżecie Gminy Kępno na 2023 r.</t>
  </si>
  <si>
    <t xml:space="preserve">* wpływy na świadczenie 300 zł + obsługę zadania   -                                                                          6 000,00 zł,                                                                                         *  wpływy na świadczenia z art. 13 ustawy z dnia 12 marca 2022 r. - 293 248,00 zł,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</si>
  <si>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3280</t>
  </si>
  <si>
    <t>Świadczenia związane z udzielaniem pomocy obywatelom Ukrainy</t>
  </si>
  <si>
    <t xml:space="preserve">* wydatki na świadczenie z art. 13 ustawy z dnia 12 marca 2022 r. </t>
  </si>
  <si>
    <t xml:space="preserve">* wydatki na obsługę zadania dot.  świadczenie z art. 13 ustawy z dnia 12 marca 2022 r. </t>
  </si>
  <si>
    <t xml:space="preserve">* wydatki na obsługę zadania dot.  świadczenie z art. 13 ustawy z dnia 12 marca 2022 r.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</si>
</sst>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4" fontId="2" fillId="33" borderId="14" xfId="0" applyNumberFormat="1" applyFont="1" applyFill="1" applyBorder="1" applyAlignment="1">
      <alignment vertical="top"/>
    </xf>
    <xf numFmtId="44" fontId="2" fillId="0" borderId="10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4" fontId="2" fillId="33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4" fontId="1" fillId="0" borderId="22" xfId="0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165" fontId="0" fillId="0" borderId="0" xfId="0" applyNumberFormat="1" applyAlignment="1">
      <alignment/>
    </xf>
    <xf numFmtId="49" fontId="1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4" fontId="1" fillId="0" borderId="29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4" fontId="8" fillId="0" borderId="0" xfId="0" applyNumberFormat="1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44" fontId="1" fillId="0" borderId="28" xfId="0" applyNumberFormat="1" applyFont="1" applyBorder="1" applyAlignment="1">
      <alignment vertical="top"/>
    </xf>
    <xf numFmtId="0" fontId="1" fillId="0" borderId="19" xfId="0" applyFont="1" applyBorder="1" applyAlignment="1">
      <alignment/>
    </xf>
    <xf numFmtId="49" fontId="1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4" fontId="1" fillId="0" borderId="19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44" fontId="1" fillId="0" borderId="27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49" fontId="6" fillId="0" borderId="22" xfId="0" applyNumberFormat="1" applyFont="1" applyBorder="1" applyAlignment="1" applyProtection="1">
      <alignment horizontal="left" vertical="top" wrapText="1"/>
      <protection locked="0"/>
    </xf>
    <xf numFmtId="49" fontId="6" fillId="0" borderId="16" xfId="0" applyNumberFormat="1" applyFont="1" applyBorder="1" applyAlignment="1" applyProtection="1">
      <alignment horizontal="center" vertical="top" wrapText="1"/>
      <protection locked="0"/>
    </xf>
    <xf numFmtId="49" fontId="6" fillId="0" borderId="16" xfId="0" applyNumberFormat="1" applyFont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>
      <alignment vertical="top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 applyProtection="1">
      <alignment horizontal="left" vertical="top" wrapText="1"/>
      <protection locked="0"/>
    </xf>
    <xf numFmtId="49" fontId="6" fillId="0" borderId="14" xfId="0" applyNumberFormat="1" applyFont="1" applyBorder="1" applyAlignment="1" applyProtection="1">
      <alignment horizontal="center" vertical="top" wrapText="1"/>
      <protection locked="0"/>
    </xf>
    <xf numFmtId="0" fontId="1" fillId="0" borderId="34" xfId="0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2" fillId="0" borderId="35" xfId="0" applyNumberFormat="1" applyFont="1" applyBorder="1" applyAlignment="1">
      <alignment horizontal="center" vertical="top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49" fontId="2" fillId="0" borderId="38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39" xfId="0" applyBorder="1" applyAlignment="1">
      <alignment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49" fontId="6" fillId="0" borderId="23" xfId="0" applyNumberFormat="1" applyFont="1" applyBorder="1" applyAlignment="1" applyProtection="1">
      <alignment horizontal="center" vertical="top" wrapText="1"/>
      <protection locked="0"/>
    </xf>
    <xf numFmtId="49" fontId="6" fillId="0" borderId="26" xfId="0" applyNumberFormat="1" applyFont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>
      <alignment wrapText="1"/>
    </xf>
    <xf numFmtId="44" fontId="46" fillId="0" borderId="20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left" vertical="top" wrapText="1"/>
      <protection locked="0"/>
    </xf>
    <xf numFmtId="49" fontId="6" fillId="0" borderId="23" xfId="0" applyNumberFormat="1" applyFont="1" applyBorder="1" applyAlignment="1" applyProtection="1">
      <alignment horizontal="left" vertical="top" wrapText="1"/>
      <protection locked="0"/>
    </xf>
    <xf numFmtId="49" fontId="9" fillId="0" borderId="30" xfId="0" applyNumberFormat="1" applyFont="1" applyBorder="1" applyAlignment="1" applyProtection="1">
      <alignment horizontal="left" vertical="top" wrapText="1"/>
      <protection locked="0"/>
    </xf>
    <xf numFmtId="49" fontId="9" fillId="0" borderId="26" xfId="0" applyNumberFormat="1" applyFont="1" applyBorder="1" applyAlignment="1" applyProtection="1">
      <alignment horizontal="left" vertical="top" wrapText="1"/>
      <protection locked="0"/>
    </xf>
    <xf numFmtId="49" fontId="1" fillId="0" borderId="30" xfId="0" applyNumberFormat="1" applyFont="1" applyBorder="1" applyAlignment="1">
      <alignment horizontal="center" vertical="top"/>
    </xf>
    <xf numFmtId="0" fontId="8" fillId="0" borderId="30" xfId="0" applyFont="1" applyBorder="1" applyAlignment="1">
      <alignment vertical="top" wrapText="1"/>
    </xf>
    <xf numFmtId="44" fontId="1" fillId="0" borderId="14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center" vertical="top" wrapText="1"/>
      <protection locked="0"/>
    </xf>
    <xf numFmtId="49" fontId="6" fillId="0" borderId="30" xfId="0" applyNumberFormat="1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K40" sqref="K40"/>
    </sheetView>
  </sheetViews>
  <sheetFormatPr defaultColWidth="9.140625" defaultRowHeight="12.75"/>
  <cols>
    <col min="1" max="1" width="9.140625" style="11" customWidth="1"/>
    <col min="2" max="2" width="12.57421875" style="11" customWidth="1"/>
    <col min="3" max="3" width="10.57421875" style="6" customWidth="1"/>
    <col min="4" max="4" width="59.00390625" style="4" customWidth="1"/>
    <col min="5" max="5" width="28.140625" style="4" customWidth="1"/>
  </cols>
  <sheetData>
    <row r="1" spans="1:11" ht="47.25" customHeight="1">
      <c r="A1" s="87" t="s">
        <v>36</v>
      </c>
      <c r="B1" s="88"/>
      <c r="C1" s="88"/>
      <c r="D1" s="88"/>
      <c r="E1" s="88"/>
      <c r="G1" s="34"/>
      <c r="K1" s="34"/>
    </row>
    <row r="2" spans="5:6" ht="14.25" customHeight="1">
      <c r="E2" s="5"/>
      <c r="F2" s="1"/>
    </row>
    <row r="3" spans="1:6" ht="86.25" customHeight="1">
      <c r="A3" s="82" t="s">
        <v>34</v>
      </c>
      <c r="B3" s="83"/>
      <c r="C3" s="83"/>
      <c r="D3" s="83"/>
      <c r="E3" s="83"/>
      <c r="F3" s="1"/>
    </row>
    <row r="4" ht="13.5" thickBot="1"/>
    <row r="5" spans="1:5" ht="16.5" thickBot="1">
      <c r="A5" s="84" t="s">
        <v>8</v>
      </c>
      <c r="B5" s="85"/>
      <c r="C5" s="85"/>
      <c r="D5" s="85"/>
      <c r="E5" s="86"/>
    </row>
    <row r="6" ht="13.5" thickBot="1"/>
    <row r="7" spans="1:5" s="2" customFormat="1" ht="16.5" thickBot="1">
      <c r="A7" s="12" t="s">
        <v>5</v>
      </c>
      <c r="B7" s="13" t="s">
        <v>6</v>
      </c>
      <c r="C7" s="9" t="s">
        <v>1</v>
      </c>
      <c r="D7" s="13" t="s">
        <v>2</v>
      </c>
      <c r="E7" s="8" t="s">
        <v>0</v>
      </c>
    </row>
    <row r="8" spans="1:5" s="2" customFormat="1" ht="15.75">
      <c r="A8" s="19">
        <v>801</v>
      </c>
      <c r="B8" s="19" t="s">
        <v>4</v>
      </c>
      <c r="C8" s="20" t="s">
        <v>4</v>
      </c>
      <c r="D8" s="68" t="s">
        <v>10</v>
      </c>
      <c r="E8" s="21">
        <f>SUM(E9)</f>
        <v>5500</v>
      </c>
    </row>
    <row r="9" spans="1:5" s="36" customFormat="1" ht="15">
      <c r="A9" s="22"/>
      <c r="B9" s="22">
        <v>80195</v>
      </c>
      <c r="C9" s="35"/>
      <c r="D9" s="69" t="s">
        <v>7</v>
      </c>
      <c r="E9" s="30">
        <f>SUM(E10)</f>
        <v>5500</v>
      </c>
    </row>
    <row r="10" spans="1:5" s="36" customFormat="1" ht="45">
      <c r="A10" s="37"/>
      <c r="B10" s="33"/>
      <c r="C10" s="38" t="s">
        <v>21</v>
      </c>
      <c r="D10" s="39" t="s">
        <v>22</v>
      </c>
      <c r="E10" s="25">
        <v>5500</v>
      </c>
    </row>
    <row r="11" spans="1:5" s="36" customFormat="1" ht="15.75" thickBot="1">
      <c r="A11" s="40"/>
      <c r="B11" s="41"/>
      <c r="C11" s="42" t="s">
        <v>4</v>
      </c>
      <c r="D11" s="70" t="s">
        <v>19</v>
      </c>
      <c r="E11" s="43" t="s">
        <v>4</v>
      </c>
    </row>
    <row r="12" spans="1:5" s="2" customFormat="1" ht="15.75">
      <c r="A12" s="15">
        <v>852</v>
      </c>
      <c r="B12" s="15" t="s">
        <v>4</v>
      </c>
      <c r="C12" s="16" t="s">
        <v>4</v>
      </c>
      <c r="D12" s="71" t="s">
        <v>14</v>
      </c>
      <c r="E12" s="17">
        <f>SUM(E13)</f>
        <v>299248</v>
      </c>
    </row>
    <row r="13" spans="1:5" s="36" customFormat="1" ht="15">
      <c r="A13" s="76"/>
      <c r="B13" s="76">
        <v>85231</v>
      </c>
      <c r="C13" s="77"/>
      <c r="D13" s="78" t="s">
        <v>13</v>
      </c>
      <c r="E13" s="28">
        <f>SUM(E14)</f>
        <v>299248</v>
      </c>
    </row>
    <row r="14" spans="1:5" s="36" customFormat="1" ht="45">
      <c r="A14" s="32"/>
      <c r="B14" s="22"/>
      <c r="C14" s="61" t="s">
        <v>21</v>
      </c>
      <c r="D14" s="62" t="s">
        <v>22</v>
      </c>
      <c r="E14" s="23">
        <v>299248</v>
      </c>
    </row>
    <row r="15" spans="1:5" s="36" customFormat="1" ht="60.75" thickBot="1">
      <c r="A15" s="40"/>
      <c r="B15" s="41"/>
      <c r="C15" s="42" t="s">
        <v>4</v>
      </c>
      <c r="D15" s="70" t="s">
        <v>37</v>
      </c>
      <c r="E15" s="43" t="s">
        <v>4</v>
      </c>
    </row>
    <row r="16" spans="1:5" s="2" customFormat="1" ht="15.75">
      <c r="A16" s="15">
        <v>855</v>
      </c>
      <c r="B16" s="15" t="s">
        <v>4</v>
      </c>
      <c r="C16" s="16" t="s">
        <v>4</v>
      </c>
      <c r="D16" s="71" t="s">
        <v>17</v>
      </c>
      <c r="E16" s="17">
        <f>SUM(E17)</f>
        <v>8442.5</v>
      </c>
    </row>
    <row r="17" spans="1:5" s="36" customFormat="1" ht="15">
      <c r="A17" s="22"/>
      <c r="B17" s="22">
        <v>85595</v>
      </c>
      <c r="C17" s="35"/>
      <c r="D17" s="69" t="s">
        <v>7</v>
      </c>
      <c r="E17" s="30">
        <f>SUM(E18)</f>
        <v>8442.5</v>
      </c>
    </row>
    <row r="18" spans="1:5" s="36" customFormat="1" ht="45">
      <c r="A18" s="37"/>
      <c r="B18" s="33"/>
      <c r="C18" s="38" t="s">
        <v>21</v>
      </c>
      <c r="D18" s="39" t="s">
        <v>22</v>
      </c>
      <c r="E18" s="25">
        <v>8442.5</v>
      </c>
    </row>
    <row r="19" spans="1:5" s="36" customFormat="1" ht="15.75" thickBot="1">
      <c r="A19" s="44"/>
      <c r="B19" s="29"/>
      <c r="C19" s="45" t="s">
        <v>4</v>
      </c>
      <c r="D19" s="72" t="s">
        <v>18</v>
      </c>
      <c r="E19" s="24" t="s">
        <v>4</v>
      </c>
    </row>
    <row r="20" spans="1:5" s="3" customFormat="1" ht="16.5" thickBot="1">
      <c r="A20" s="14"/>
      <c r="B20" s="14"/>
      <c r="C20" s="7"/>
      <c r="D20" s="73" t="s">
        <v>11</v>
      </c>
      <c r="E20" s="18">
        <f>SUM(E8,E12,E16,)</f>
        <v>313190.5</v>
      </c>
    </row>
    <row r="21" spans="1:5" s="36" customFormat="1" ht="15">
      <c r="A21" s="46"/>
      <c r="B21" s="46"/>
      <c r="C21" s="47"/>
      <c r="D21" s="74"/>
      <c r="E21" s="48" t="s">
        <v>4</v>
      </c>
    </row>
    <row r="22" spans="1:5" s="36" customFormat="1" ht="15.75" thickBot="1">
      <c r="A22" s="49"/>
      <c r="B22" s="49"/>
      <c r="C22" s="42"/>
      <c r="D22" s="75"/>
      <c r="E22" s="50"/>
    </row>
    <row r="23" spans="1:5" ht="16.5" thickBot="1">
      <c r="A23" s="89" t="s">
        <v>9</v>
      </c>
      <c r="B23" s="90"/>
      <c r="C23" s="90"/>
      <c r="D23" s="90"/>
      <c r="E23" s="91"/>
    </row>
    <row r="24" spans="1:5" ht="16.5" thickBot="1">
      <c r="A24" s="7"/>
      <c r="B24"/>
      <c r="C24" s="4"/>
      <c r="E24"/>
    </row>
    <row r="25" spans="1:5" s="2" customFormat="1" ht="16.5" thickBot="1">
      <c r="A25" s="12" t="s">
        <v>5</v>
      </c>
      <c r="B25" s="13" t="s">
        <v>6</v>
      </c>
      <c r="C25" s="9" t="s">
        <v>1</v>
      </c>
      <c r="D25" s="13" t="s">
        <v>2</v>
      </c>
      <c r="E25" s="8" t="s">
        <v>0</v>
      </c>
    </row>
    <row r="26" spans="1:5" s="2" customFormat="1" ht="15.75">
      <c r="A26" s="27">
        <v>801</v>
      </c>
      <c r="B26" s="15" t="s">
        <v>4</v>
      </c>
      <c r="C26" s="16" t="s">
        <v>4</v>
      </c>
      <c r="D26" s="71" t="s">
        <v>10</v>
      </c>
      <c r="E26" s="17">
        <f>SUM(E27)</f>
        <v>5500</v>
      </c>
    </row>
    <row r="27" spans="1:5" s="10" customFormat="1" ht="15">
      <c r="A27" s="76"/>
      <c r="B27" s="26">
        <v>80195</v>
      </c>
      <c r="C27" s="52"/>
      <c r="D27" s="53" t="s">
        <v>12</v>
      </c>
      <c r="E27" s="54">
        <f>SUM(E28,E30)</f>
        <v>5500</v>
      </c>
    </row>
    <row r="28" spans="1:5" s="36" customFormat="1" ht="30">
      <c r="A28" s="22"/>
      <c r="B28" s="55"/>
      <c r="C28" s="56" t="s">
        <v>31</v>
      </c>
      <c r="D28" s="57" t="s">
        <v>32</v>
      </c>
      <c r="E28" s="30">
        <v>5500</v>
      </c>
    </row>
    <row r="29" spans="1:5" s="36" customFormat="1" ht="17.25" customHeight="1" thickBot="1">
      <c r="A29" s="41"/>
      <c r="B29" s="64"/>
      <c r="C29" s="42" t="s">
        <v>4</v>
      </c>
      <c r="D29" s="59" t="s">
        <v>15</v>
      </c>
      <c r="E29" s="60" t="s">
        <v>4</v>
      </c>
    </row>
    <row r="30" spans="1:5" s="36" customFormat="1" ht="18" customHeight="1" hidden="1">
      <c r="A30" s="22"/>
      <c r="B30" s="26"/>
      <c r="C30" s="47" t="s">
        <v>26</v>
      </c>
      <c r="D30" s="63" t="s">
        <v>28</v>
      </c>
      <c r="E30" s="54">
        <v>0</v>
      </c>
    </row>
    <row r="31" spans="1:5" s="36" customFormat="1" ht="120.75" customHeight="1" hidden="1" thickBot="1">
      <c r="A31" s="41"/>
      <c r="B31" s="49"/>
      <c r="C31" s="58" t="s">
        <v>4</v>
      </c>
      <c r="D31" s="59" t="s">
        <v>33</v>
      </c>
      <c r="E31" s="60" t="s">
        <v>4</v>
      </c>
    </row>
    <row r="32" spans="1:5" s="2" customFormat="1" ht="15.75">
      <c r="A32" s="15">
        <v>852</v>
      </c>
      <c r="B32" s="15" t="s">
        <v>4</v>
      </c>
      <c r="C32" s="16" t="s">
        <v>4</v>
      </c>
      <c r="D32" s="71" t="s">
        <v>14</v>
      </c>
      <c r="E32" s="17">
        <f>SUM(E33,)</f>
        <v>299248</v>
      </c>
    </row>
    <row r="33" spans="1:5" s="36" customFormat="1" ht="15">
      <c r="A33" s="22"/>
      <c r="B33" s="22">
        <v>85231</v>
      </c>
      <c r="C33" s="35"/>
      <c r="D33" s="69" t="s">
        <v>13</v>
      </c>
      <c r="E33" s="30">
        <f>SUM(E34:E43)</f>
        <v>299248</v>
      </c>
    </row>
    <row r="34" spans="1:5" s="36" customFormat="1" ht="30">
      <c r="A34" s="37"/>
      <c r="B34" s="33"/>
      <c r="C34" s="38" t="s">
        <v>38</v>
      </c>
      <c r="D34" s="92" t="s">
        <v>39</v>
      </c>
      <c r="E34" s="25">
        <v>292000</v>
      </c>
    </row>
    <row r="35" spans="1:5" s="36" customFormat="1" ht="30">
      <c r="A35" s="32"/>
      <c r="B35" s="22"/>
      <c r="C35" s="61" t="s">
        <v>4</v>
      </c>
      <c r="D35" s="97" t="s">
        <v>40</v>
      </c>
      <c r="E35" s="98" t="s">
        <v>4</v>
      </c>
    </row>
    <row r="36" spans="1:5" s="36" customFormat="1" ht="33.75" customHeight="1">
      <c r="A36" s="51"/>
      <c r="B36" s="94"/>
      <c r="C36" s="56" t="s">
        <v>31</v>
      </c>
      <c r="D36" s="99" t="s">
        <v>32</v>
      </c>
      <c r="E36" s="30">
        <v>6000</v>
      </c>
    </row>
    <row r="37" spans="1:5" s="36" customFormat="1" ht="15">
      <c r="A37" s="32"/>
      <c r="B37" s="32"/>
      <c r="C37" s="103" t="s">
        <v>4</v>
      </c>
      <c r="D37" s="104" t="s">
        <v>16</v>
      </c>
      <c r="E37" s="105" t="s">
        <v>4</v>
      </c>
    </row>
    <row r="38" spans="1:5" s="10" customFormat="1" ht="30" hidden="1">
      <c r="A38" s="22"/>
      <c r="B38" s="93"/>
      <c r="C38" s="106" t="s">
        <v>25</v>
      </c>
      <c r="D38" s="99" t="s">
        <v>27</v>
      </c>
      <c r="E38" s="30">
        <v>0</v>
      </c>
    </row>
    <row r="39" spans="1:5" s="10" customFormat="1" ht="15" hidden="1">
      <c r="A39" s="22"/>
      <c r="B39" s="93"/>
      <c r="C39" s="107"/>
      <c r="D39" s="101" t="s">
        <v>35</v>
      </c>
      <c r="E39" s="105" t="s">
        <v>4</v>
      </c>
    </row>
    <row r="40" spans="1:5" s="10" customFormat="1" ht="30">
      <c r="A40" s="22"/>
      <c r="B40" s="93"/>
      <c r="C40" s="106" t="s">
        <v>23</v>
      </c>
      <c r="D40" s="99" t="s">
        <v>24</v>
      </c>
      <c r="E40" s="30">
        <v>1043.13</v>
      </c>
    </row>
    <row r="41" spans="1:5" s="10" customFormat="1" ht="30">
      <c r="A41" s="22"/>
      <c r="B41" s="93"/>
      <c r="C41" s="107"/>
      <c r="D41" s="101" t="s">
        <v>41</v>
      </c>
      <c r="E41" s="105"/>
    </row>
    <row r="42" spans="1:5" s="10" customFormat="1" ht="30">
      <c r="A42" s="22"/>
      <c r="B42" s="93"/>
      <c r="C42" s="95" t="s">
        <v>29</v>
      </c>
      <c r="D42" s="100" t="s">
        <v>30</v>
      </c>
      <c r="E42" s="54">
        <v>204.87</v>
      </c>
    </row>
    <row r="43" spans="1:5" s="10" customFormat="1" ht="30.75" thickBot="1">
      <c r="A43" s="41"/>
      <c r="B43" s="49"/>
      <c r="C43" s="96"/>
      <c r="D43" s="102" t="s">
        <v>42</v>
      </c>
      <c r="E43" s="60" t="s">
        <v>4</v>
      </c>
    </row>
    <row r="44" spans="1:5" s="2" customFormat="1" ht="15.75">
      <c r="A44" s="27">
        <v>855</v>
      </c>
      <c r="B44" s="15" t="s">
        <v>4</v>
      </c>
      <c r="C44" s="16" t="s">
        <v>4</v>
      </c>
      <c r="D44" s="71" t="s">
        <v>17</v>
      </c>
      <c r="E44" s="17">
        <f>SUM(E45)</f>
        <v>8442.5</v>
      </c>
    </row>
    <row r="45" spans="1:5" s="10" customFormat="1" ht="30">
      <c r="A45" s="33"/>
      <c r="B45" s="26">
        <v>85595</v>
      </c>
      <c r="C45" s="52"/>
      <c r="D45" s="53" t="s">
        <v>20</v>
      </c>
      <c r="E45" s="54">
        <f>SUM(E46:E48)</f>
        <v>8442.5</v>
      </c>
    </row>
    <row r="46" spans="1:5" s="36" customFormat="1" ht="30.75" thickBot="1">
      <c r="A46" s="41"/>
      <c r="B46" s="80"/>
      <c r="C46" s="81" t="s">
        <v>31</v>
      </c>
      <c r="D46" s="57" t="s">
        <v>32</v>
      </c>
      <c r="E46" s="30">
        <v>8442.5</v>
      </c>
    </row>
    <row r="47" spans="1:5" s="10" customFormat="1" ht="30" hidden="1">
      <c r="A47" s="22"/>
      <c r="B47" s="22"/>
      <c r="C47" s="79" t="s">
        <v>23</v>
      </c>
      <c r="D47" s="67" t="s">
        <v>24</v>
      </c>
      <c r="E47" s="28">
        <v>0</v>
      </c>
    </row>
    <row r="48" spans="1:5" s="10" customFormat="1" ht="30.75" hidden="1" thickBot="1">
      <c r="A48" s="29"/>
      <c r="B48" s="29"/>
      <c r="C48" s="66" t="s">
        <v>29</v>
      </c>
      <c r="D48" s="65" t="s">
        <v>30</v>
      </c>
      <c r="E48" s="30">
        <v>0</v>
      </c>
    </row>
    <row r="49" spans="1:5" s="3" customFormat="1" ht="16.5" thickBot="1">
      <c r="A49" s="14"/>
      <c r="B49" s="14"/>
      <c r="C49" s="7"/>
      <c r="D49" s="73" t="s">
        <v>3</v>
      </c>
      <c r="E49" s="18">
        <f>SUM(E26,E32,E44,)</f>
        <v>313190.5</v>
      </c>
    </row>
    <row r="50" ht="15">
      <c r="E50" s="48" t="s">
        <v>4</v>
      </c>
    </row>
    <row r="52" ht="12.75">
      <c r="E52" s="31"/>
    </row>
  </sheetData>
  <sheetProtection/>
  <mergeCells count="4">
    <mergeCell ref="A3:E3"/>
    <mergeCell ref="A5:E5"/>
    <mergeCell ref="A1:E1"/>
    <mergeCell ref="A23:E23"/>
  </mergeCells>
  <printOptions/>
  <pageMargins left="0.7480314960629921" right="0.7480314960629921" top="0.984251968503937" bottom="0.984251968503937" header="0.5118110236220472" footer="0.5118110236220472"/>
  <pageSetup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2023-02-01T10:58:45Z</cp:lastPrinted>
  <dcterms:created xsi:type="dcterms:W3CDTF">2009-11-15T12:18:49Z</dcterms:created>
  <dcterms:modified xsi:type="dcterms:W3CDTF">2023-02-01T10:59:19Z</dcterms:modified>
  <cp:category/>
  <cp:version/>
  <cp:contentType/>
  <cp:contentStatus/>
</cp:coreProperties>
</file>